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5" sheetId="1" r:id="rId1"/>
    <sheet name="5стр1" sheetId="2" r:id="rId2"/>
    <sheet name="5стр2" sheetId="3" r:id="rId3"/>
    <sheet name="Сп4" sheetId="4" r:id="rId4"/>
    <sheet name="4" sheetId="5" r:id="rId5"/>
    <sheet name="Сп3" sheetId="6" r:id="rId6"/>
    <sheet name="3" sheetId="7" r:id="rId7"/>
    <sheet name="Сп2" sheetId="8" r:id="rId8"/>
    <sheet name="2стр1" sheetId="9" r:id="rId9"/>
    <sheet name="2стр2" sheetId="10" r:id="rId10"/>
    <sheet name="Сп1" sheetId="11" r:id="rId11"/>
    <sheet name="1стр1" sheetId="12" r:id="rId12"/>
    <sheet name="1стр2" sheetId="13" r:id="rId13"/>
    <sheet name="СпК" sheetId="14" r:id="rId14"/>
    <sheet name="Кстр1" sheetId="15" r:id="rId15"/>
    <sheet name="Кстр2" sheetId="16" r:id="rId16"/>
    <sheet name="СПИСОК" sheetId="17" r:id="rId17"/>
    <sheet name="Мстр1" sheetId="18" r:id="rId18"/>
    <sheet name="Мстр2" sheetId="19" r:id="rId19"/>
  </sheets>
  <definedNames>
    <definedName name="_xlnm.Print_Area" localSheetId="11">'1стр1'!$A$1:$G$75</definedName>
    <definedName name="_xlnm.Print_Area" localSheetId="12">'1стр2'!$A$1:$K$76</definedName>
    <definedName name="_xlnm.Print_Area" localSheetId="8">'2стр1'!$A$1:$G$75</definedName>
    <definedName name="_xlnm.Print_Area" localSheetId="9">'2стр2'!$A$1:$K$76</definedName>
    <definedName name="_xlnm.Print_Area" localSheetId="6">'3'!$A$1:$J$71</definedName>
    <definedName name="_xlnm.Print_Area" localSheetId="4">'4'!$A$1:$J$71</definedName>
    <definedName name="_xlnm.Print_Area" localSheetId="1">'5стр1'!$A$1:$G$75</definedName>
    <definedName name="_xlnm.Print_Area" localSheetId="2">'5стр2'!$A$1:$K$76</definedName>
    <definedName name="_xlnm.Print_Area" localSheetId="14">'Кстр1'!$A$1:$G$75</definedName>
    <definedName name="_xlnm.Print_Area" localSheetId="15">'Кстр2'!$A$1:$K$76</definedName>
    <definedName name="_xlnm.Print_Area" localSheetId="17">'Мстр1'!$A$1:$G$75</definedName>
    <definedName name="_xlnm.Print_Area" localSheetId="18">'Мстр2'!$A$1:$K$76</definedName>
    <definedName name="_xlnm.Print_Area" localSheetId="10">'Сп1'!$A$1:$I$64</definedName>
    <definedName name="_xlnm.Print_Area" localSheetId="7">'Сп2'!$A$1:$I$64</definedName>
    <definedName name="_xlnm.Print_Area" localSheetId="5">'Сп3'!$A$1:$I$64</definedName>
    <definedName name="_xlnm.Print_Area" localSheetId="3">'Сп4'!$A$1:$I$64</definedName>
    <definedName name="_xlnm.Print_Area" localSheetId="0">'Сп5'!$A$1:$I$64</definedName>
    <definedName name="_xlnm.Print_Area" localSheetId="16">'СПИСОК'!$A$1:$I$64</definedName>
    <definedName name="_xlnm.Print_Area" localSheetId="13">'СпК'!$A$1:$I$64</definedName>
  </definedNames>
  <calcPr fullCalcOnLoad="1" refMode="R1C1"/>
</workbook>
</file>

<file path=xl/sharedStrings.xml><?xml version="1.0" encoding="utf-8"?>
<sst xmlns="http://schemas.openxmlformats.org/spreadsheetml/2006/main" count="1112" uniqueCount="141">
  <si>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</si>
  <si>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</si>
  <si>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</si>
  <si>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</si>
  <si>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</si>
  <si>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</si>
  <si>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</si>
  <si>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</si>
  <si>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</si>
  <si>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</si>
  <si>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</si>
  <si>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</si>
  <si>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</si>
  <si>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</si>
  <si>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</si>
  <si>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</si>
  <si>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</si>
  <si>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</si>
  <si>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</si>
  <si>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</si>
  <si>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</si>
  <si>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</si>
  <si>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</si>
  <si>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</si>
  <si>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</si>
  <si>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</si>
  <si>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</si>
  <si>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</si>
  <si>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</si>
  <si>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</si>
  <si>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</si>
  <si>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</si>
  <si>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</si>
  <si>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2009. 21 февраля.</t>
  </si>
  <si>
    <t>Финал Турнира "День защитников Отечества"</t>
  </si>
  <si>
    <t>Яковлев Михаил</t>
  </si>
  <si>
    <t>Исмайлов Азат</t>
  </si>
  <si>
    <t>Санейко Дмитрий</t>
  </si>
  <si>
    <t>Харламов Руслан</t>
  </si>
  <si>
    <t>Срумов Антон</t>
  </si>
  <si>
    <t>Максютов Азат</t>
  </si>
  <si>
    <t>Валеев Риф</t>
  </si>
  <si>
    <t>Ахтемзянов Рустам</t>
  </si>
  <si>
    <t>Сафиуллин Азат</t>
  </si>
  <si>
    <t>Шариков Сергей</t>
  </si>
  <si>
    <t>Горбунов Валентин</t>
  </si>
  <si>
    <t>Сафиуллин Александр</t>
  </si>
  <si>
    <t>Аюпов Айдар</t>
  </si>
  <si>
    <t>Бакиров Наиль</t>
  </si>
  <si>
    <t>Хайруллин Ренат</t>
  </si>
  <si>
    <t>Шакуров Нафис</t>
  </si>
  <si>
    <t>Абдрашитов Азат</t>
  </si>
  <si>
    <t>Кузнецов Дмитрий</t>
  </si>
  <si>
    <t>Фаткуллин Раис</t>
  </si>
  <si>
    <t>Тодрамович Александр</t>
  </si>
  <si>
    <t>Семенов Юрий</t>
  </si>
  <si>
    <t>Ларионов Сергей</t>
  </si>
  <si>
    <t>Давлетов Тимур</t>
  </si>
  <si>
    <t>Манайчев Владимир</t>
  </si>
  <si>
    <t>Кубок Башкортостана 2009. 15 февраля.</t>
  </si>
  <si>
    <t>Фоминых Дмитрий</t>
  </si>
  <si>
    <t>Полуфинал Турнира "День защитника Отечества"</t>
  </si>
  <si>
    <t>Гайсин Айбулат</t>
  </si>
  <si>
    <t>Коротеев Георгий</t>
  </si>
  <si>
    <t>Уткулов Ринат</t>
  </si>
  <si>
    <t>Суфияров Эдуард</t>
  </si>
  <si>
    <t>Прокофьев Михаил</t>
  </si>
  <si>
    <t>Коробко Павел</t>
  </si>
  <si>
    <t>Яковлев Роман</t>
  </si>
  <si>
    <t>Гук Артем</t>
  </si>
  <si>
    <t>Макаров Валерий</t>
  </si>
  <si>
    <t>Ярминкин Владимир</t>
  </si>
  <si>
    <t>Усков Сергей</t>
  </si>
  <si>
    <t>Бадретдинов Роман</t>
  </si>
  <si>
    <t>Коньков Александр</t>
  </si>
  <si>
    <t>Ахметзянов Фауль</t>
  </si>
  <si>
    <t>Кондратьев Игорь</t>
  </si>
  <si>
    <t>Барышев Сергей</t>
  </si>
  <si>
    <t>Кубок Башкортостана 2009. 7 февраля.</t>
  </si>
  <si>
    <t>Иванов Дмитрий</t>
  </si>
  <si>
    <t>1/4 финала Турнира "День защитника Отечества"</t>
  </si>
  <si>
    <t>Ишметов Александр</t>
  </si>
  <si>
    <t>Васильев Александр</t>
  </si>
  <si>
    <t>Пермяков Никита</t>
  </si>
  <si>
    <t>Волков Арнольд</t>
  </si>
  <si>
    <t>Якшибаева Эльвира</t>
  </si>
  <si>
    <t>Гизатуллин Тимур</t>
  </si>
  <si>
    <t>Бикбулатов Ильдар</t>
  </si>
  <si>
    <t>Латыпов Аллан</t>
  </si>
  <si>
    <t>Агзамова Мария</t>
  </si>
  <si>
    <t>Вафин Егор</t>
  </si>
  <si>
    <t>Махмутов Ильвир</t>
  </si>
  <si>
    <t>Арсланов Ильназ</t>
  </si>
  <si>
    <t>Салихов Ленад</t>
  </si>
  <si>
    <t>Кубок Башкортостана 2009. 31 января.</t>
  </si>
  <si>
    <t>Кузнецов Олег</t>
  </si>
  <si>
    <t>1/8 финала Турнира "День защитника Отечества"</t>
  </si>
  <si>
    <t>Краснова Светлана</t>
  </si>
  <si>
    <t>Губайдуллин Рафаэль</t>
  </si>
  <si>
    <t>Мурзин Евгений</t>
  </si>
  <si>
    <t>Грошев Юрий</t>
  </si>
  <si>
    <t>Хакимов Фларит</t>
  </si>
  <si>
    <t>Ахтанина Елизавета</t>
  </si>
  <si>
    <t>Якшимбетов Радмир</t>
  </si>
  <si>
    <t>Саитов Эмиль</t>
  </si>
  <si>
    <t>Ключников Артем</t>
  </si>
  <si>
    <t>Шаяхметов Азамат</t>
  </si>
  <si>
    <t>Семенов Владимир</t>
  </si>
  <si>
    <t>Кильдиярова Алина</t>
  </si>
  <si>
    <t>Хубатулин Денис</t>
  </si>
  <si>
    <t>Кубок Башкортостана 2009. 25 января.</t>
  </si>
  <si>
    <t>1/16 финала Турнира "День защитника Отечества"</t>
  </si>
  <si>
    <t>Корнилов Руслан</t>
  </si>
  <si>
    <t>Султангулов Рим</t>
  </si>
  <si>
    <t>Гордеев Андрей</t>
  </si>
  <si>
    <t>Гайсина Ильмира</t>
  </si>
  <si>
    <t>Муталлапова Азалия</t>
  </si>
  <si>
    <t>Данилова Елена</t>
  </si>
  <si>
    <t>Файзуллин Тимур</t>
  </si>
  <si>
    <t>Кубок Башкортостана 2009. 18 января.</t>
  </si>
  <si>
    <t>1/32 финала Турнира Дню защитника Отечества.</t>
  </si>
  <si>
    <t>Гайфуллин Роберт</t>
  </si>
  <si>
    <t>Шайхутдинов Артур</t>
  </si>
  <si>
    <t>Хакимова Фиоза</t>
  </si>
  <si>
    <t>Сюндюков Тимур</t>
  </si>
  <si>
    <t>Кубок Башкортостана 2009. 10 января.</t>
  </si>
  <si>
    <t>Нурлыгаянов Тимур</t>
  </si>
  <si>
    <t>1/64 финала Турнира "День защитника Отечества".</t>
  </si>
  <si>
    <t>Ахметзянов Эдуард</t>
  </si>
  <si>
    <t>Неизвестных Игорь</t>
  </si>
  <si>
    <t>Тимербулатов Тагир</t>
  </si>
  <si>
    <t>Шамсутдинов Фидан</t>
  </si>
  <si>
    <t>Папернюк Роман</t>
  </si>
  <si>
    <t>Валинуров Денис</t>
  </si>
  <si>
    <t>Валитов Денис</t>
  </si>
  <si>
    <t>Мухаметов Владислав</t>
  </si>
  <si>
    <t>Семенов Константин</t>
  </si>
  <si>
    <t>Шайхутдинов Эмиль</t>
  </si>
  <si>
    <t>Сайфутдинов Марс</t>
  </si>
  <si>
    <t>Чеботарев Руслан</t>
  </si>
  <si>
    <t>Хабиров Булат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</si>
</sst>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horizontal="left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102</v>
      </c>
      <c r="B1" s="27"/>
      <c r="C1" s="28" t="s">
        <v>125</v>
      </c>
      <c r="D1" s="27"/>
      <c r="E1" s="27"/>
      <c r="F1" s="27"/>
      <c r="G1" s="27"/>
      <c r="H1" s="27"/>
      <c r="I1" s="27"/>
    </row>
    <row r="2" spans="1:9" ht="18">
      <c r="A2" s="23" t="s">
        <v>126</v>
      </c>
      <c r="B2" s="27"/>
      <c r="C2" s="29" t="s">
        <v>127</v>
      </c>
      <c r="D2" s="27"/>
      <c r="E2" s="27"/>
      <c r="F2" s="27"/>
      <c r="G2" s="27"/>
      <c r="H2" s="27"/>
      <c r="I2" s="27"/>
    </row>
    <row r="3" spans="1:9" ht="18">
      <c r="A3" s="23" t="s">
        <v>105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128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112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129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130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131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132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133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134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135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136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137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138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139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140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32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Сп2!C1</f>
        <v>Кубок Башкортостана 2009. 31 января.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Сп2!C2</f>
        <v>1/8 финала Турнира "День защитника Отечества"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IF(2стр1!C5=2стр1!B4,2стр1!B6,IF(2стр1!C5=2стр1!B6,2стр1!B4,0))</f>
        <v>нет</v>
      </c>
      <c r="C4" s="5"/>
      <c r="D4" s="4">
        <v>-25</v>
      </c>
      <c r="E4" s="6" t="str">
        <f>IF(2стр1!E11=2стр1!D7,2стр1!D15,IF(2стр1!E11=2стр1!D15,2стр1!D7,0))</f>
        <v>Хакимов Фларит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IF(2стр1!C9=2стр1!B8,2стр1!B10,IF(2стр1!C9=2стр1!B10,2стр1!B8,0))</f>
        <v>Вафин Егор</v>
      </c>
      <c r="C6" s="7">
        <v>40</v>
      </c>
      <c r="D6" s="14" t="s">
        <v>95</v>
      </c>
      <c r="E6" s="7">
        <v>52</v>
      </c>
      <c r="F6" s="14" t="s">
        <v>101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IF(2стр1!D63=2стр1!C61,2стр1!C65,IF(2стр1!D63=2стр1!C65,2стр1!C61,0))</f>
        <v>Кузнецов Олег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IF(2стр1!C13=2стр1!B12,2стр1!B14,IF(2стр1!C13=2стр1!B14,2стр1!B12,0))</f>
        <v>нет</v>
      </c>
      <c r="C8" s="5"/>
      <c r="D8" s="7">
        <v>48</v>
      </c>
      <c r="E8" s="21" t="s">
        <v>95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IF(2стр1!C17=2стр1!B16,2стр1!B18,IF(2стр1!C17=2стр1!B18,2стр1!B16,0))</f>
        <v>нет</v>
      </c>
      <c r="C10" s="7">
        <v>41</v>
      </c>
      <c r="D10" s="21" t="s">
        <v>102</v>
      </c>
      <c r="E10" s="15"/>
      <c r="F10" s="7">
        <v>56</v>
      </c>
      <c r="G10" s="14" t="s">
        <v>98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IF(2стр1!D55=2стр1!C53,2стр1!C57,IF(2стр1!D55=2стр1!C57,2стр1!C53,0))</f>
        <v>Ахтанина Елизавета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IF(2стр1!C21=2стр1!B20,2стр1!B22,IF(2стр1!C21=2стр1!B22,2стр1!B20,0))</f>
        <v>нет</v>
      </c>
      <c r="C12" s="5"/>
      <c r="D12" s="4">
        <v>-26</v>
      </c>
      <c r="E12" s="6" t="str">
        <f>IF(2стр1!E27=2стр1!D23,2стр1!D31,IF(2стр1!E27=2стр1!D31,2стр1!D23,0))</f>
        <v>Губайдуллин Рафаэль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IF(2стр1!C25=2стр1!B24,2стр1!B26,IF(2стр1!C25=2стр1!B26,2стр1!B24,0))</f>
        <v>нет</v>
      </c>
      <c r="C14" s="7">
        <v>42</v>
      </c>
      <c r="D14" s="14" t="s">
        <v>103</v>
      </c>
      <c r="E14" s="7">
        <v>53</v>
      </c>
      <c r="F14" s="21" t="s">
        <v>98</v>
      </c>
      <c r="G14" s="7">
        <v>58</v>
      </c>
      <c r="H14" s="14" t="s">
        <v>98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IF(2стр1!D47=2стр1!C45,2стр1!C49,IF(2стр1!D47=2стр1!C49,2стр1!C45,0))</f>
        <v>Якшимбетов Радмир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IF(2стр1!C29=2стр1!B28,2стр1!B30,IF(2стр1!C29=2стр1!B30,2стр1!B28,0))</f>
        <v>нет</v>
      </c>
      <c r="C16" s="5"/>
      <c r="D16" s="7">
        <v>49</v>
      </c>
      <c r="E16" s="21" t="s">
        <v>106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IF(2стр1!C33=2стр1!B32,2стр1!B34,IF(2стр1!C33=2стр1!B34,2стр1!B32,0))</f>
        <v>нет</v>
      </c>
      <c r="C18" s="7">
        <v>43</v>
      </c>
      <c r="D18" s="21" t="s">
        <v>106</v>
      </c>
      <c r="E18" s="15"/>
      <c r="F18" s="4">
        <v>-30</v>
      </c>
      <c r="G18" s="10" t="str">
        <f>IF(2стр1!F51=2стр1!E43,2стр1!E59,IF(2стр1!F51=2стр1!E59,2стр1!E43,0))</f>
        <v>Семенов Владимир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IF(2стр1!D39=2стр1!C37,2стр1!C41,IF(2стр1!D39=2стр1!C41,2стр1!C37,0))</f>
        <v>Шаяхметов Азамат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IF(2стр1!C37=2стр1!B36,2стр1!B38,IF(2стр1!C37=2стр1!B38,2стр1!B36,0))</f>
        <v>нет</v>
      </c>
      <c r="C20" s="5"/>
      <c r="D20" s="4">
        <v>-27</v>
      </c>
      <c r="E20" s="6" t="str">
        <f>IF(2стр1!E43=2стр1!D39,2стр1!D47,IF(2стр1!E43=2стр1!D47,2стр1!D39,0))</f>
        <v>Краснова Светлана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IF(2стр1!C41=2стр1!B40,2стр1!B42,IF(2стр1!C41=2стр1!B42,2стр1!B40,0))</f>
        <v>нет</v>
      </c>
      <c r="C22" s="7">
        <v>44</v>
      </c>
      <c r="D22" s="14" t="s">
        <v>105</v>
      </c>
      <c r="E22" s="7">
        <v>54</v>
      </c>
      <c r="F22" s="14" t="s">
        <v>97</v>
      </c>
      <c r="G22" s="15"/>
      <c r="H22" s="7">
        <v>60</v>
      </c>
      <c r="I22" s="26" t="s">
        <v>86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IF(2стр1!D31=2стр1!C29,2стр1!C33,IF(2стр1!D31=2стр1!C33,2стр1!C29,0))</f>
        <v>Ключников Артем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IF(2стр1!C45=2стр1!B44,2стр1!B46,IF(2стр1!C45=2стр1!B46,2стр1!B44,0))</f>
        <v>нет</v>
      </c>
      <c r="C24" s="5"/>
      <c r="D24" s="7">
        <v>50</v>
      </c>
      <c r="E24" s="21" t="s">
        <v>104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IF(2стр1!C49=2стр1!B48,2стр1!B50,IF(2стр1!C49=2стр1!B50,2стр1!B48,0))</f>
        <v>нет</v>
      </c>
      <c r="C26" s="7">
        <v>45</v>
      </c>
      <c r="D26" s="21" t="s">
        <v>104</v>
      </c>
      <c r="E26" s="15"/>
      <c r="F26" s="7">
        <v>57</v>
      </c>
      <c r="G26" s="14" t="s">
        <v>86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IF(2стр1!D23=2стр1!C21,2стр1!C25,IF(2стр1!D23=2стр1!C25,2стр1!C21,0))</f>
        <v>Саитов Эмиль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IF(2стр1!C53=2стр1!B52,2стр1!B54,IF(2стр1!C53=2стр1!B54,2стр1!B52,0))</f>
        <v>нет</v>
      </c>
      <c r="C28" s="5"/>
      <c r="D28" s="4">
        <v>-28</v>
      </c>
      <c r="E28" s="6" t="str">
        <f>IF(2стр1!E59=2стр1!D55,2стр1!D63,IF(2стр1!E59=2стр1!D63,2стр1!D55,0))</f>
        <v>Гизатуллин Тимур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IF(2стр1!C57=2стр1!B56,2стр1!B58,IF(2стр1!C57=2стр1!B58,2стр1!B56,0))</f>
        <v>нет</v>
      </c>
      <c r="C30" s="7">
        <v>46</v>
      </c>
      <c r="D30" s="14" t="s">
        <v>100</v>
      </c>
      <c r="E30" s="7">
        <v>55</v>
      </c>
      <c r="F30" s="21" t="s">
        <v>86</v>
      </c>
      <c r="G30" s="7">
        <v>59</v>
      </c>
      <c r="H30" s="21" t="s">
        <v>86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IF(2стр1!D15=2стр1!C13,2стр1!C17,IF(2стр1!D15=2стр1!C17,2стр1!C13,0))</f>
        <v>Грошев Юрий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IF(2стр1!C61=2стр1!B60,2стр1!B62,IF(2стр1!C61=2стр1!B62,2стр1!B60,0))</f>
        <v>Хубатулин Денис</v>
      </c>
      <c r="C32" s="5"/>
      <c r="D32" s="7">
        <v>51</v>
      </c>
      <c r="E32" s="21" t="s">
        <v>100</v>
      </c>
      <c r="F32" s="5"/>
      <c r="G32" s="11"/>
      <c r="H32" s="4">
        <v>-60</v>
      </c>
      <c r="I32" s="32" t="str">
        <f>IF(I22=H14,H30,IF(I22=H30,H14,0))</f>
        <v>Губайдуллин Рафаэль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109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IF(2стр1!C65=2стр1!B64,2стр1!B66,IF(2стр1!C65=2стр1!B66,2стр1!B64,0))</f>
        <v>нет</v>
      </c>
      <c r="C34" s="7">
        <v>47</v>
      </c>
      <c r="D34" s="21" t="s">
        <v>109</v>
      </c>
      <c r="E34" s="15"/>
      <c r="F34" s="4">
        <v>-29</v>
      </c>
      <c r="G34" s="10" t="str">
        <f>IF(2стр1!F19=2стр1!E11,2стр1!E27,IF(2стр1!F19=2стр1!E27,2стр1!E11,0))</f>
        <v>Волков Арнольд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IF(2стр1!D7=2стр1!C5,2стр1!C9,IF(2стр1!D7=2стр1!C9,2стр1!C5,0))</f>
        <v>Кильдиярова Алина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Вафин Егор</v>
      </c>
      <c r="C37" s="5"/>
      <c r="D37" s="5"/>
      <c r="E37" s="5"/>
      <c r="F37" s="4">
        <v>-48</v>
      </c>
      <c r="G37" s="6" t="str">
        <f>IF(E8=D6,D10,IF(E8=D10,D6,0))</f>
        <v>Ахтанина Елизавета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90</v>
      </c>
      <c r="D38" s="5"/>
      <c r="E38" s="5"/>
      <c r="F38" s="5"/>
      <c r="G38" s="7">
        <v>67</v>
      </c>
      <c r="H38" s="14" t="s">
        <v>102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Якшимбетов Радмир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90</v>
      </c>
      <c r="E40" s="5"/>
      <c r="F40" s="5"/>
      <c r="G40" s="5"/>
      <c r="H40" s="7">
        <v>69</v>
      </c>
      <c r="I40" s="25" t="s">
        <v>102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Ключников Артем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109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Хубатулин Денис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90</v>
      </c>
      <c r="F44" s="5"/>
      <c r="G44" s="5"/>
      <c r="H44" s="4">
        <v>-69</v>
      </c>
      <c r="I44" s="6" t="str">
        <f>IF(I40=H38,H42,IF(I40=H42,H38,0))</f>
        <v>Хубатулин Денис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Якшимбетов Радмир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105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Ключников Артем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108</v>
      </c>
      <c r="E48" s="5"/>
      <c r="F48" s="5"/>
      <c r="G48" s="5"/>
      <c r="H48" s="4">
        <v>-70</v>
      </c>
      <c r="I48" s="6" t="str">
        <f>IF(I46=H45,H47,IF(I46=H47,H45,0))</f>
        <v>Якшимбетов Радмир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108</v>
      </c>
      <c r="D50" s="4">
        <v>-77</v>
      </c>
      <c r="E50" s="6" t="str">
        <f>IF(E44=D40,D48,IF(E44=D48,D40,0))</f>
        <v>Кильдиярова Алина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Кильдиярова Алина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77</v>
      </c>
      <c r="B1" s="27"/>
      <c r="C1" s="28" t="s">
        <v>78</v>
      </c>
      <c r="D1" s="27"/>
      <c r="E1" s="27"/>
      <c r="F1" s="27"/>
      <c r="G1" s="27"/>
      <c r="H1" s="27"/>
      <c r="I1" s="27"/>
    </row>
    <row r="2" spans="1:9" ht="18">
      <c r="A2" s="23" t="s">
        <v>79</v>
      </c>
      <c r="B2" s="27"/>
      <c r="C2" s="29" t="s">
        <v>80</v>
      </c>
      <c r="D2" s="27"/>
      <c r="E2" s="27"/>
      <c r="F2" s="27"/>
      <c r="G2" s="27"/>
      <c r="H2" s="27"/>
      <c r="I2" s="27"/>
    </row>
    <row r="3" spans="1:9" ht="18">
      <c r="A3" s="23" t="s">
        <v>67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71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57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85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86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87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88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74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89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90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91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92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93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Сп1!C1</f>
        <v>Кубок Башкортостана 2009. 7 февраля.</v>
      </c>
      <c r="C1" s="30"/>
      <c r="D1" s="30"/>
      <c r="E1" s="30"/>
      <c r="F1" s="30"/>
      <c r="G1" s="30"/>
    </row>
    <row r="2" spans="1:7" ht="12.75">
      <c r="A2" s="22"/>
      <c r="B2" s="30" t="str">
        <f>Сп1!C2</f>
        <v>1/4 финала Турнира "День защитника Отечества"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Барышев Сергей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77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74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Коньков Александр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74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Латыпов Аллан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74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Ишметов Александр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81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57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57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Давлетов Тимур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74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Усков Сергей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72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92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Арсланов Ильназ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92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Волков Арнольд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92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Якшибаева Эльвира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91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Махмутов Ильвир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Аюпов Айдар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70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Коробко Павел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67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67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Вафин Егор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86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Гизатуллин Тимур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67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Пермяков Никита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83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Салихов Ленад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71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71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Ярминкин Владимир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70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Макаров Валерий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70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70</v>
      </c>
      <c r="E55" s="11"/>
      <c r="F55" s="18">
        <v>-31</v>
      </c>
      <c r="G55" s="6" t="str">
        <f>IF(G35=F19,F51,IF(G35=F51,F19,0))</f>
        <v>Коньков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82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Васильев Александр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70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Бикбулатов Ильдар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87</v>
      </c>
      <c r="D61" s="11"/>
      <c r="E61" s="4">
        <v>-58</v>
      </c>
      <c r="F61" s="6" t="str">
        <f>IF(1стр2!H14=1стр2!G10,1стр2!G18,IF(1стр2!H14=1стр2!G18,1стр2!G10,0))</f>
        <v>Коробко Павел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Агзамова Мария</v>
      </c>
      <c r="C62" s="11"/>
      <c r="D62" s="11"/>
      <c r="E62" s="5"/>
      <c r="F62" s="7">
        <v>61</v>
      </c>
      <c r="G62" s="8" t="s">
        <v>67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79</v>
      </c>
      <c r="E63" s="4">
        <v>-59</v>
      </c>
      <c r="F63" s="10" t="str">
        <f>IF(1стр2!H30=1стр2!G26,1стр2!G34,IF(1стр2!H30=1стр2!G34,1стр2!G26,0))</f>
        <v>Арсланов Ильназ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Арсланов Ильназ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79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Иванов Дмитрий</v>
      </c>
      <c r="C66" s="5"/>
      <c r="D66" s="5"/>
      <c r="E66" s="4">
        <v>-56</v>
      </c>
      <c r="F66" s="6" t="str">
        <f>IF(1стр2!G10=1стр2!F6,1стр2!F14,IF(1стр2!G10=1стр2!F14,1стр2!F6,0))</f>
        <v>Давлетов Тимур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57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Васильев Александр</v>
      </c>
      <c r="C68" s="5"/>
      <c r="D68" s="5"/>
      <c r="E68" s="4">
        <v>-57</v>
      </c>
      <c r="F68" s="10" t="str">
        <f>IF(1стр2!G26=1стр2!F22,1стр2!F30,IF(1стр2!G26=1стр2!F30,1стр2!F22,0))</f>
        <v>Иванов Дмитрий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82</v>
      </c>
      <c r="D69" s="5"/>
      <c r="E69" s="5"/>
      <c r="F69" s="4">
        <v>-62</v>
      </c>
      <c r="G69" s="6" t="str">
        <f>IF(G67=F66,F68,IF(G67=F68,F66,0))</f>
        <v>Иванов Дмитрий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Гизатуллин Тимур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77</v>
      </c>
      <c r="E71" s="4">
        <v>-63</v>
      </c>
      <c r="F71" s="6" t="str">
        <f>IF(C69=B68,B70,IF(C69=B70,B68,0))</f>
        <v>Гизатуллин Тимур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Ярминкин Владимир</v>
      </c>
      <c r="C72" s="11"/>
      <c r="D72" s="17" t="s">
        <v>6</v>
      </c>
      <c r="E72" s="5"/>
      <c r="F72" s="7">
        <v>66</v>
      </c>
      <c r="G72" s="8" t="s">
        <v>71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77</v>
      </c>
      <c r="D73" s="20"/>
      <c r="E73" s="4">
        <v>-64</v>
      </c>
      <c r="F73" s="10" t="str">
        <f>IF(C73=B72,B74,IF(C73=B74,B72,0))</f>
        <v>Ярминкин Владимир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Барышев Сергей</v>
      </c>
      <c r="C74" s="4">
        <v>-65</v>
      </c>
      <c r="D74" s="6" t="str">
        <f>IF(D71=C69,C73,IF(D71=C73,C69,0))</f>
        <v>Васильев Александр</v>
      </c>
      <c r="E74" s="5"/>
      <c r="F74" s="4">
        <v>-66</v>
      </c>
      <c r="G74" s="6" t="str">
        <f>IF(G72=F71,F73,IF(G72=F73,F71,0))</f>
        <v>Гизатуллин Тимур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Сп1!C1</f>
        <v>Кубок Башкортостана 2009. 7 февраля.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Сп1!C2</f>
        <v>1/4 финала Турнира "День защитника Отечества"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Давлетов Тимур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Латыпов Аллан</v>
      </c>
      <c r="C6" s="7">
        <v>40</v>
      </c>
      <c r="D6" s="14" t="s">
        <v>87</v>
      </c>
      <c r="E6" s="7">
        <v>52</v>
      </c>
      <c r="F6" s="14" t="s">
        <v>57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Бикбулатов Ильдар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нет</v>
      </c>
      <c r="C8" s="5"/>
      <c r="D8" s="7">
        <v>48</v>
      </c>
      <c r="E8" s="21" t="s">
        <v>82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нет</v>
      </c>
      <c r="C10" s="7">
        <v>41</v>
      </c>
      <c r="D10" s="21" t="s">
        <v>82</v>
      </c>
      <c r="E10" s="15"/>
      <c r="F10" s="7">
        <v>56</v>
      </c>
      <c r="G10" s="14" t="s">
        <v>47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Васильев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Аюпов Айдар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84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Волков Арнольд</v>
      </c>
      <c r="C14" s="7">
        <v>42</v>
      </c>
      <c r="D14" s="14" t="s">
        <v>84</v>
      </c>
      <c r="E14" s="7">
        <v>53</v>
      </c>
      <c r="F14" s="21" t="s">
        <v>47</v>
      </c>
      <c r="G14" s="7">
        <v>58</v>
      </c>
      <c r="H14" s="14" t="s">
        <v>47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Пермяков Никита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Якшибаева Эльвира</v>
      </c>
      <c r="C16" s="5"/>
      <c r="D16" s="7">
        <v>49</v>
      </c>
      <c r="E16" s="21" t="s">
        <v>86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85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86</v>
      </c>
      <c r="E18" s="15"/>
      <c r="F18" s="4">
        <v>-30</v>
      </c>
      <c r="G18" s="10" t="str">
        <f>IF(1стр1!F51=1стр1!E43,1стр1!E59,IF(1стр1!F51=1стр1!E59,1стр1!E43,0))</f>
        <v>Коробко Павел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Гизатуллин Тимур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Ярминкин Владимир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Вафин Егор</v>
      </c>
      <c r="C22" s="7">
        <v>44</v>
      </c>
      <c r="D22" s="14" t="s">
        <v>91</v>
      </c>
      <c r="E22" s="7">
        <v>54</v>
      </c>
      <c r="F22" s="14" t="s">
        <v>91</v>
      </c>
      <c r="G22" s="15"/>
      <c r="H22" s="7">
        <v>60</v>
      </c>
      <c r="I22" s="26" t="s">
        <v>47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Махмутов Ильвир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Салихов Ленад</v>
      </c>
      <c r="C24" s="5"/>
      <c r="D24" s="7">
        <v>50</v>
      </c>
      <c r="E24" s="21" t="s">
        <v>91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93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72</v>
      </c>
      <c r="E26" s="15"/>
      <c r="F26" s="7">
        <v>57</v>
      </c>
      <c r="G26" s="14" t="s">
        <v>91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Усков Сергей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нет</v>
      </c>
      <c r="C28" s="5"/>
      <c r="D28" s="4">
        <v>-28</v>
      </c>
      <c r="E28" s="6" t="str">
        <f>IF(1стр1!E59=1стр1!D55,1стр1!D63,IF(1стр1!E59=1стр1!D63,1стр1!D55,0))</f>
        <v>Иванов Дмитрий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нет</v>
      </c>
      <c r="C30" s="7">
        <v>46</v>
      </c>
      <c r="D30" s="14" t="s">
        <v>81</v>
      </c>
      <c r="E30" s="7">
        <v>55</v>
      </c>
      <c r="F30" s="21" t="s">
        <v>79</v>
      </c>
      <c r="G30" s="7">
        <v>59</v>
      </c>
      <c r="H30" s="21" t="s">
        <v>91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Ишметов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Агзамова Мария</v>
      </c>
      <c r="C32" s="5"/>
      <c r="D32" s="7">
        <v>51</v>
      </c>
      <c r="E32" s="21" t="s">
        <v>77</v>
      </c>
      <c r="F32" s="5"/>
      <c r="G32" s="11"/>
      <c r="H32" s="4">
        <v>-60</v>
      </c>
      <c r="I32" s="32" t="str">
        <f>IF(I22=H14,H30,IF(I22=H30,H14,0))</f>
        <v>Махмутов Ильвир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89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77</v>
      </c>
      <c r="E34" s="15"/>
      <c r="F34" s="4">
        <v>-29</v>
      </c>
      <c r="G34" s="10" t="str">
        <f>IF(1стр1!F19=1стр1!E11,1стр1!E27,IF(1стр1!F19=1стр1!E27,1стр1!E11,0))</f>
        <v>Арсланов Ильназ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Барышев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Латыпов Аллан</v>
      </c>
      <c r="C37" s="5"/>
      <c r="D37" s="5"/>
      <c r="E37" s="5"/>
      <c r="F37" s="4">
        <v>-48</v>
      </c>
      <c r="G37" s="6" t="str">
        <f>IF(E8=D6,D10,IF(E8=D10,D6,0))</f>
        <v>Бикбулатов Ильдар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88</v>
      </c>
      <c r="D38" s="5"/>
      <c r="E38" s="5"/>
      <c r="F38" s="5"/>
      <c r="G38" s="7">
        <v>67</v>
      </c>
      <c r="H38" s="14" t="s">
        <v>87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Волков Арнольд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85</v>
      </c>
      <c r="E40" s="5"/>
      <c r="F40" s="5"/>
      <c r="G40" s="5"/>
      <c r="H40" s="7">
        <v>69</v>
      </c>
      <c r="I40" s="25" t="s">
        <v>72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Пермяков Никита</v>
      </c>
      <c r="C41" s="11"/>
      <c r="D41" s="11"/>
      <c r="E41" s="5"/>
      <c r="F41" s="4">
        <v>-50</v>
      </c>
      <c r="G41" s="6" t="str">
        <f>IF(E24=D22,D26,IF(E24=D26,D22,0))</f>
        <v>Усков Сергей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85</v>
      </c>
      <c r="D42" s="11"/>
      <c r="E42" s="5"/>
      <c r="F42" s="5"/>
      <c r="G42" s="7">
        <v>68</v>
      </c>
      <c r="H42" s="21" t="s">
        <v>72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Якшибаева Эльвира</v>
      </c>
      <c r="C43" s="5"/>
      <c r="D43" s="11"/>
      <c r="E43" s="5"/>
      <c r="F43" s="4">
        <v>-51</v>
      </c>
      <c r="G43" s="10" t="str">
        <f>IF(E32=D30,D34,IF(E32=D34,D30,0))</f>
        <v>Ишметов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85</v>
      </c>
      <c r="F44" s="5"/>
      <c r="G44" s="5"/>
      <c r="H44" s="4">
        <v>-69</v>
      </c>
      <c r="I44" s="6" t="str">
        <f>IF(I40=H38,H42,IF(I40=H42,H38,0))</f>
        <v>Бикбулатов Ильдар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Вафин Егор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Волков Арнольд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93</v>
      </c>
      <c r="D46" s="11"/>
      <c r="E46" s="5"/>
      <c r="F46" s="5"/>
      <c r="G46" s="5"/>
      <c r="H46" s="7">
        <v>70</v>
      </c>
      <c r="I46" s="26" t="s">
        <v>84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Салихов Ленад</v>
      </c>
      <c r="C47" s="11"/>
      <c r="D47" s="11"/>
      <c r="E47" s="5"/>
      <c r="F47" s="5"/>
      <c r="G47" s="4">
        <v>-68</v>
      </c>
      <c r="H47" s="10" t="str">
        <f>IF(H42=G41,G43,IF(H42=G43,G41,0))</f>
        <v>Ишметов Александр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93</v>
      </c>
      <c r="E48" s="5"/>
      <c r="F48" s="5"/>
      <c r="G48" s="5"/>
      <c r="H48" s="4">
        <v>-70</v>
      </c>
      <c r="I48" s="6" t="str">
        <f>IF(I46=H45,H47,IF(I46=H47,H45,0))</f>
        <v>Ишметов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10" t="s">
        <v>89</v>
      </c>
      <c r="D50" s="4">
        <v>-77</v>
      </c>
      <c r="E50" s="6" t="str">
        <f>IF(E44=D40,D48,IF(E44=D48,D40,0))</f>
        <v>Салихов Ленад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Агзамова Мария</v>
      </c>
      <c r="C51" s="5"/>
      <c r="D51" s="5"/>
      <c r="E51" s="16" t="s">
        <v>17</v>
      </c>
      <c r="F51" s="5"/>
      <c r="G51" s="7">
        <v>79</v>
      </c>
      <c r="H51" s="14" t="s">
        <v>83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Латыпов Аллан</v>
      </c>
      <c r="E52" s="20"/>
      <c r="F52" s="4">
        <v>-72</v>
      </c>
      <c r="G52" s="10" t="str">
        <f>IF(C42=B41,B43,IF(C42=B43,B41,0))</f>
        <v>Пермяков Никита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88</v>
      </c>
      <c r="F53" s="5"/>
      <c r="G53" s="5"/>
      <c r="H53" s="7">
        <v>81</v>
      </c>
      <c r="I53" s="25" t="s">
        <v>90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Агзамова Мария</v>
      </c>
      <c r="E54" s="16" t="s">
        <v>31</v>
      </c>
      <c r="F54" s="4">
        <v>-73</v>
      </c>
      <c r="G54" s="6" t="str">
        <f>IF(C46=B45,B47,IF(C46=B47,B45,0))</f>
        <v>Вафин Егор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Агзамова Мария</v>
      </c>
      <c r="F55" s="5"/>
      <c r="G55" s="7">
        <v>80</v>
      </c>
      <c r="H55" s="21" t="s">
        <v>90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Пермяков Никита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36</v>
      </c>
      <c r="B1" s="27"/>
      <c r="C1" s="28" t="s">
        <v>59</v>
      </c>
      <c r="D1" s="27"/>
      <c r="E1" s="27"/>
      <c r="F1" s="27"/>
      <c r="G1" s="27"/>
      <c r="H1" s="27"/>
      <c r="I1" s="27"/>
    </row>
    <row r="2" spans="1:9" ht="18">
      <c r="A2" s="23" t="s">
        <v>60</v>
      </c>
      <c r="B2" s="27"/>
      <c r="C2" s="29" t="s">
        <v>61</v>
      </c>
      <c r="D2" s="27"/>
      <c r="E2" s="27"/>
      <c r="F2" s="27"/>
      <c r="G2" s="27"/>
      <c r="H2" s="27"/>
      <c r="I2" s="27"/>
    </row>
    <row r="3" spans="1:9" ht="18">
      <c r="A3" s="23" t="s">
        <v>62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45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49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66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55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54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68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69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70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71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72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57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58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73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74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75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76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СпК!C1</f>
        <v>Кубок Башкортостана 2009. 15 февраля.</v>
      </c>
      <c r="C1" s="30"/>
      <c r="D1" s="30"/>
      <c r="E1" s="30"/>
      <c r="F1" s="30"/>
      <c r="G1" s="30"/>
    </row>
    <row r="2" spans="1:7" ht="12.75">
      <c r="A2" s="22"/>
      <c r="B2" s="30" t="str">
        <f>СпК!C2</f>
        <v>Полуфинал Турнира "День защитника Отечества"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Исмайлов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36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36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Гук Артем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69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Яковлев Роман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36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Уткулов Ринат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64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Коньков Александр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49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Ахметзянов Фауль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49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Хайруллин Ренат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36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Горбунов Валентин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45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Давлетов Тимур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66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Прокофьев Михаил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45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Семенов Юрий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72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Усков Сергей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48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48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Бакиров Наиль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Гайсин Айбулат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62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54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Ярминкин Владимир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54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Тодрамович Александр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65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Суфияров Эдуард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65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Манайчев Владимир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65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52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Кузнецов Дмитрий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47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Коротеев Георгий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63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Кондратьев Игорь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47</v>
      </c>
      <c r="E55" s="11"/>
      <c r="F55" s="18">
        <v>-31</v>
      </c>
      <c r="G55" s="6" t="str">
        <f>IF(G35=F19,F51,IF(G35=F51,F19,0))</f>
        <v>Аюпов Айдар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Бадретдинов Роман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47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Аюпов Айдар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47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Коробко Павел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67</v>
      </c>
      <c r="D61" s="11"/>
      <c r="E61" s="4">
        <v>-58</v>
      </c>
      <c r="F61" s="6" t="str">
        <f>IF(Кстр2!H14=Кстр2!G10,Кстр2!G18,IF(Кстр2!H14=Кстр2!G18,Кстр2!G10,0))</f>
        <v>Суфияров Эдуард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Макаров Валерий</v>
      </c>
      <c r="C62" s="11"/>
      <c r="D62" s="11"/>
      <c r="E62" s="5"/>
      <c r="F62" s="7">
        <v>61</v>
      </c>
      <c r="G62" s="8" t="s">
        <v>45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60</v>
      </c>
      <c r="E63" s="4">
        <v>-59</v>
      </c>
      <c r="F63" s="10" t="str">
        <f>IF(Кстр2!H30=Кстр2!G26,Кстр2!G34,IF(Кстр2!H30=Кстр2!G34,Кстр2!G26,0))</f>
        <v>Горбунов Валентин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Суфияров Эдуард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60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Фоминых Дмитрий</v>
      </c>
      <c r="C66" s="5"/>
      <c r="D66" s="5"/>
      <c r="E66" s="4">
        <v>-56</v>
      </c>
      <c r="F66" s="6" t="str">
        <f>IF(Кстр2!G10=Кстр2!F6,Кстр2!F14,IF(Кстр2!G10=Кстр2!F14,Кстр2!F6,0))</f>
        <v>Бакиров Наиль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48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Хайруллин Ренат</v>
      </c>
      <c r="C68" s="5"/>
      <c r="D68" s="5"/>
      <c r="E68" s="4">
        <v>-57</v>
      </c>
      <c r="F68" s="10" t="str">
        <f>IF(Кстр2!G26=Кстр2!F22,Кстр2!F30,IF(Кстр2!G26=Кстр2!F30,Кстр2!F22,0))</f>
        <v>Прокофьев Михаил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49</v>
      </c>
      <c r="D69" s="5"/>
      <c r="E69" s="5"/>
      <c r="F69" s="4">
        <v>-62</v>
      </c>
      <c r="G69" s="6" t="str">
        <f>IF(G67=F66,F68,IF(G67=F68,F66,0))</f>
        <v>Прокофьев Михаил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Кузнецов Дмитрий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49</v>
      </c>
      <c r="E71" s="4">
        <v>-63</v>
      </c>
      <c r="F71" s="6" t="str">
        <f>IF(C69=B68,B70,IF(C69=B70,B68,0))</f>
        <v>Кузнецов Дмитрий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Тодрамович Александр</v>
      </c>
      <c r="C72" s="11"/>
      <c r="D72" s="17" t="s">
        <v>6</v>
      </c>
      <c r="E72" s="5"/>
      <c r="F72" s="7">
        <v>66</v>
      </c>
      <c r="G72" s="8" t="s">
        <v>52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64</v>
      </c>
      <c r="D73" s="20"/>
      <c r="E73" s="4">
        <v>-64</v>
      </c>
      <c r="F73" s="10" t="str">
        <f>IF(C73=B72,B74,IF(C73=B74,B72,0))</f>
        <v>Тодрамович Александр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Уткулов Ринат</v>
      </c>
      <c r="C74" s="4">
        <v>-65</v>
      </c>
      <c r="D74" s="6" t="str">
        <f>IF(D71=C69,C73,IF(D71=C73,C69,0))</f>
        <v>Уткулов Ринат</v>
      </c>
      <c r="E74" s="5"/>
      <c r="F74" s="4">
        <v>-66</v>
      </c>
      <c r="G74" s="6" t="str">
        <f>IF(G72=F71,F73,IF(G72=F73,F71,0))</f>
        <v>Тодрамович Александр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СпК!C1</f>
        <v>Кубок Башкортостана 2009. 15 февраля.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СпК!C2</f>
        <v>Полуфинал Турнира "День защитника Отечества"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Хайруллин Ренат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Яковлев Роман</v>
      </c>
      <c r="C6" s="7">
        <v>40</v>
      </c>
      <c r="D6" s="14" t="s">
        <v>67</v>
      </c>
      <c r="E6" s="7">
        <v>52</v>
      </c>
      <c r="F6" s="14" t="s">
        <v>63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Коробко Павел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Коньков Александр</v>
      </c>
      <c r="C8" s="5"/>
      <c r="D8" s="7">
        <v>48</v>
      </c>
      <c r="E8" s="21" t="s">
        <v>63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75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Ахметзянов Фауль</v>
      </c>
      <c r="C10" s="7">
        <v>41</v>
      </c>
      <c r="D10" s="21" t="s">
        <v>63</v>
      </c>
      <c r="E10" s="15"/>
      <c r="F10" s="7">
        <v>56</v>
      </c>
      <c r="G10" s="14" t="s">
        <v>63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Коротеев Георгий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Бакиров Наиль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57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Давлетов Тимур</v>
      </c>
      <c r="C14" s="7">
        <v>42</v>
      </c>
      <c r="D14" s="14" t="s">
        <v>52</v>
      </c>
      <c r="E14" s="7">
        <v>53</v>
      </c>
      <c r="F14" s="21" t="s">
        <v>48</v>
      </c>
      <c r="G14" s="7">
        <v>58</v>
      </c>
      <c r="H14" s="14" t="s">
        <v>63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Кузнецов Дмитрий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Семенов Юрий</v>
      </c>
      <c r="C16" s="5"/>
      <c r="D16" s="7">
        <v>49</v>
      </c>
      <c r="E16" s="21" t="s">
        <v>52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62</v>
      </c>
      <c r="E18" s="15"/>
      <c r="F18" s="4">
        <v>-30</v>
      </c>
      <c r="G18" s="10" t="str">
        <f>IF(Кстр1!F51=Кстр1!E43,Кстр1!E59,IF(Кстр1!F51=Кстр1!E59,Кстр1!E43,0))</f>
        <v>Суфияров Эдуард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Гайсин Айбулат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Тодрамович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71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Ярминкин Владимир</v>
      </c>
      <c r="C22" s="7">
        <v>44</v>
      </c>
      <c r="D22" s="14" t="s">
        <v>72</v>
      </c>
      <c r="E22" s="7">
        <v>54</v>
      </c>
      <c r="F22" s="14" t="s">
        <v>66</v>
      </c>
      <c r="G22" s="15"/>
      <c r="H22" s="7">
        <v>60</v>
      </c>
      <c r="I22" s="26" t="s">
        <v>60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Усков Сергей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Манайчев Владимир</v>
      </c>
      <c r="C24" s="5"/>
      <c r="D24" s="7">
        <v>50</v>
      </c>
      <c r="E24" s="21" t="s">
        <v>66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66</v>
      </c>
      <c r="E26" s="15"/>
      <c r="F26" s="7">
        <v>57</v>
      </c>
      <c r="G26" s="14" t="s">
        <v>60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Прокофьев Михаил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Кондратьев Игорь</v>
      </c>
      <c r="C28" s="5"/>
      <c r="D28" s="4">
        <v>-28</v>
      </c>
      <c r="E28" s="6" t="str">
        <f>IF(Кстр1!E59=Кстр1!D55,Кстр1!D63,IF(Кстр1!E59=Кстр1!D63,Кстр1!D55,0))</f>
        <v>Фоминых Дмитрий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Бадретдинов Роман</v>
      </c>
      <c r="C30" s="7">
        <v>46</v>
      </c>
      <c r="D30" s="14" t="s">
        <v>64</v>
      </c>
      <c r="E30" s="7">
        <v>55</v>
      </c>
      <c r="F30" s="21" t="s">
        <v>60</v>
      </c>
      <c r="G30" s="7">
        <v>59</v>
      </c>
      <c r="H30" s="21" t="s">
        <v>60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Уткулов Ринат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Макаров Валерий</v>
      </c>
      <c r="C32" s="5"/>
      <c r="D32" s="7">
        <v>51</v>
      </c>
      <c r="E32" s="21" t="s">
        <v>64</v>
      </c>
      <c r="F32" s="5"/>
      <c r="G32" s="11"/>
      <c r="H32" s="4">
        <v>-60</v>
      </c>
      <c r="I32" s="32" t="str">
        <f>IF(I22=H14,H30,IF(I22=H30,H14,0))</f>
        <v>Коротеев Георгий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70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69</v>
      </c>
      <c r="E34" s="15"/>
      <c r="F34" s="4">
        <v>-29</v>
      </c>
      <c r="G34" s="10" t="str">
        <f>IF(Кстр1!F19=Кстр1!E11,Кстр1!E27,IF(Кстр1!F19=Кстр1!E27,Кстр1!E11,0))</f>
        <v>Горбунов Валентин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Гук Артем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Яковлев Роман</v>
      </c>
      <c r="C37" s="5"/>
      <c r="D37" s="5"/>
      <c r="E37" s="5"/>
      <c r="F37" s="4">
        <v>-48</v>
      </c>
      <c r="G37" s="6" t="str">
        <f>IF(E8=D6,D10,IF(E8=D10,D6,0))</f>
        <v>Коробко Павел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68</v>
      </c>
      <c r="D38" s="5"/>
      <c r="E38" s="5"/>
      <c r="F38" s="5"/>
      <c r="G38" s="7">
        <v>67</v>
      </c>
      <c r="H38" s="14" t="s">
        <v>62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Ахметзянов Фауль</v>
      </c>
      <c r="C39" s="11"/>
      <c r="D39" s="5"/>
      <c r="E39" s="5"/>
      <c r="F39" s="4">
        <v>-49</v>
      </c>
      <c r="G39" s="10" t="str">
        <f>IF(E16=D14,D18,IF(E16=D18,D14,0))</f>
        <v>Гайсин Айбулат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55</v>
      </c>
      <c r="E40" s="5"/>
      <c r="F40" s="5"/>
      <c r="G40" s="5"/>
      <c r="H40" s="7">
        <v>69</v>
      </c>
      <c r="I40" s="25" t="s">
        <v>69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Давлетов Тимур</v>
      </c>
      <c r="C41" s="11"/>
      <c r="D41" s="11"/>
      <c r="E41" s="5"/>
      <c r="F41" s="4">
        <v>-50</v>
      </c>
      <c r="G41" s="6" t="str">
        <f>IF(E24=D22,D26,IF(E24=D26,D22,0))</f>
        <v>Усков Сергей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55</v>
      </c>
      <c r="D42" s="11"/>
      <c r="E42" s="5"/>
      <c r="F42" s="5"/>
      <c r="G42" s="7">
        <v>68</v>
      </c>
      <c r="H42" s="21" t="s">
        <v>69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Семенов Юрий</v>
      </c>
      <c r="C43" s="5"/>
      <c r="D43" s="11"/>
      <c r="E43" s="5"/>
      <c r="F43" s="4">
        <v>-51</v>
      </c>
      <c r="G43" s="10" t="str">
        <f>IF(E32=D30,D34,IF(E32=D34,D30,0))</f>
        <v>Гук Артем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76</v>
      </c>
      <c r="F44" s="5"/>
      <c r="G44" s="5"/>
      <c r="H44" s="4">
        <v>-69</v>
      </c>
      <c r="I44" s="6" t="str">
        <f>IF(I40=H38,H42,IF(I40=H42,H38,0))</f>
        <v>Гайсин Айбулат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Ярминкин Владимир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Коробко Павел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71</v>
      </c>
      <c r="D46" s="11"/>
      <c r="E46" s="5"/>
      <c r="F46" s="5"/>
      <c r="G46" s="5"/>
      <c r="H46" s="7">
        <v>70</v>
      </c>
      <c r="I46" s="26" t="s">
        <v>67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Манайчев Владимир</v>
      </c>
      <c r="C47" s="11"/>
      <c r="D47" s="11"/>
      <c r="E47" s="5"/>
      <c r="F47" s="5"/>
      <c r="G47" s="4">
        <v>-68</v>
      </c>
      <c r="H47" s="10" t="str">
        <f>IF(H42=G41,G43,IF(H42=G43,G41,0))</f>
        <v>Усков Сергей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76</v>
      </c>
      <c r="E48" s="5"/>
      <c r="F48" s="5"/>
      <c r="G48" s="5"/>
      <c r="H48" s="4">
        <v>-70</v>
      </c>
      <c r="I48" s="6" t="str">
        <f>IF(I46=H45,H47,IF(I46=H47,H45,0))</f>
        <v>Усков Сергей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Кондратьев Игорь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76</v>
      </c>
      <c r="D50" s="4">
        <v>-77</v>
      </c>
      <c r="E50" s="6" t="str">
        <f>IF(E44=D40,D48,IF(E44=D48,D40,0))</f>
        <v>Семенов Юрий</v>
      </c>
      <c r="F50" s="4">
        <v>-71</v>
      </c>
      <c r="G50" s="6" t="str">
        <f>IF(C38=B37,B39,IF(C38=B39,B37,0))</f>
        <v>Ахметзянов Фауль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Макаров Валерий</v>
      </c>
      <c r="C51" s="5"/>
      <c r="D51" s="5"/>
      <c r="E51" s="16" t="s">
        <v>17</v>
      </c>
      <c r="F51" s="5"/>
      <c r="G51" s="7">
        <v>79</v>
      </c>
      <c r="H51" s="14" t="s">
        <v>75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Яковлев Роман</v>
      </c>
      <c r="E52" s="20"/>
      <c r="F52" s="4">
        <v>-72</v>
      </c>
      <c r="G52" s="10" t="str">
        <f>IF(C42=B41,B43,IF(C42=B43,B41,0))</f>
        <v>Давлетов Тимур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71</v>
      </c>
      <c r="F53" s="5"/>
      <c r="G53" s="5"/>
      <c r="H53" s="7">
        <v>81</v>
      </c>
      <c r="I53" s="25" t="s">
        <v>70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Ярминкин Владимир</v>
      </c>
      <c r="E54" s="16" t="s">
        <v>31</v>
      </c>
      <c r="F54" s="4">
        <v>-73</v>
      </c>
      <c r="G54" s="6" t="str">
        <f>IF(C46=B45,B47,IF(C46=B47,B45,0))</f>
        <v>Манайчев Владимир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Яковлев Роман</v>
      </c>
      <c r="F55" s="5"/>
      <c r="G55" s="7">
        <v>80</v>
      </c>
      <c r="H55" s="21" t="s">
        <v>70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Макаров Валерий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Ахметзянов Фауль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Коньков Александр</v>
      </c>
      <c r="C58" s="11"/>
      <c r="D58" s="5"/>
      <c r="E58" s="5"/>
      <c r="F58" s="5"/>
      <c r="G58" s="4">
        <v>-79</v>
      </c>
      <c r="H58" s="6" t="str">
        <f>IF(H51=G50,G52,IF(H51=G52,G50,0))</f>
        <v>Давлетов Тимур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74</v>
      </c>
      <c r="E59" s="5"/>
      <c r="F59" s="5"/>
      <c r="G59" s="5"/>
      <c r="H59" s="7">
        <v>82</v>
      </c>
      <c r="I59" s="26" t="s">
        <v>57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Манайчев Владимир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Манайчев Владимир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73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73</v>
      </c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Бадретдинов Роман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 t="str">
        <f>IF(E63=D59,D67,IF(E63=D67,D59,0))</f>
        <v>Коньков Александр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35</v>
      </c>
      <c r="B1" s="27"/>
      <c r="C1" s="28" t="s">
        <v>33</v>
      </c>
      <c r="D1" s="27"/>
      <c r="E1" s="27"/>
      <c r="F1" s="27"/>
      <c r="G1" s="27"/>
      <c r="H1" s="27"/>
      <c r="I1" s="27"/>
    </row>
    <row r="2" spans="1:9" ht="18">
      <c r="A2" s="23" t="s">
        <v>36</v>
      </c>
      <c r="B2" s="27"/>
      <c r="C2" s="29" t="s">
        <v>34</v>
      </c>
      <c r="D2" s="27"/>
      <c r="E2" s="27"/>
      <c r="F2" s="27"/>
      <c r="G2" s="27"/>
      <c r="H2" s="27"/>
      <c r="I2" s="27"/>
    </row>
    <row r="3" spans="1:9" ht="18">
      <c r="A3" s="23" t="s">
        <v>37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40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47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50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54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55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56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57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58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СПИСОК!C1</f>
        <v>Кубок Башкортостана 2009. 21 февраля.</v>
      </c>
      <c r="C1" s="30"/>
      <c r="D1" s="30"/>
      <c r="E1" s="30"/>
      <c r="F1" s="30"/>
      <c r="G1" s="30"/>
    </row>
    <row r="2" spans="1:7" ht="12.75">
      <c r="A2" s="22"/>
      <c r="B2" s="30" t="str">
        <f>СПИСОК!C2</f>
        <v>Финал Турнира "День защитников Отечества"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Яковлев Михаил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35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СПИСОК!A32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35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Абдрашитов Азат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51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Шакуров Нафис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35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Сафиуллин Азат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43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Манайчев Владимир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43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42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Ахтемзянов Рустам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35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Срумов Антон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39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СПИСОК!A28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46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Семенов Юрий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46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Сафиуллин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Аюпов Айдар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47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Тодрамович Александр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38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СПИСОК!A29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38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Харламов Руслан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Санейко Дмитрий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37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СПИСОК!A30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37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Фаткуллин Раис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Бакиров Наиль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37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Горбунов Валентин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45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Ларионов Сергей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40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СПИСОК!A27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40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Максютов Азат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37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Валеев Риф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41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44</v>
      </c>
      <c r="E55" s="11"/>
      <c r="F55" s="18">
        <v>-31</v>
      </c>
      <c r="G55" s="6" t="str">
        <f>IF(G35=F19,F51,IF(G35=F51,F19,0))</f>
        <v>Яковлев Михаил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Давлетов Тимур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44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Шариков Сергей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36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Хайруллин Ренат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49</v>
      </c>
      <c r="D61" s="11"/>
      <c r="E61" s="4">
        <v>-58</v>
      </c>
      <c r="F61" s="6" t="str">
        <f>IF(Мстр2!H14=Мстр2!G10,Мстр2!G18,IF(Мстр2!H14=Мстр2!G18,Мстр2!G10,0))</f>
        <v>Валеев Риф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Кузнецов Дмитрий</v>
      </c>
      <c r="C62" s="11"/>
      <c r="D62" s="11"/>
      <c r="E62" s="5"/>
      <c r="F62" s="7">
        <v>61</v>
      </c>
      <c r="G62" s="8" t="s">
        <v>38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36</v>
      </c>
      <c r="E63" s="4">
        <v>-59</v>
      </c>
      <c r="F63" s="10" t="str">
        <f>IF(Мстр2!H30=Мстр2!G26,Мстр2!G34,IF(Мстр2!H30=Мстр2!G34,Мстр2!G26,0))</f>
        <v>Харламов Руслан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СПИСОК!A31</f>
        <v>нет</v>
      </c>
      <c r="C64" s="11"/>
      <c r="D64" s="5"/>
      <c r="E64" s="5"/>
      <c r="F64" s="4">
        <v>-61</v>
      </c>
      <c r="G64" s="6" t="str">
        <f>IF(G62=F61,F63,IF(G62=F63,F61,0))</f>
        <v>Валеев Риф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36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Исмайлов Азат</v>
      </c>
      <c r="C66" s="5"/>
      <c r="D66" s="5"/>
      <c r="E66" s="4">
        <v>-56</v>
      </c>
      <c r="F66" s="6" t="str">
        <f>IF(Мстр2!G10=Мстр2!F6,Мстр2!F14,IF(Мстр2!G10=Мстр2!F14,Мстр2!F6,0))</f>
        <v>Горбунов Валентин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Сафиуллин Азат</v>
      </c>
      <c r="C68" s="5"/>
      <c r="D68" s="5"/>
      <c r="E68" s="4">
        <v>-57</v>
      </c>
      <c r="F68" s="10" t="str">
        <f>IF(Мстр2!G26=Мстр2!F22,Мстр2!F30,IF(Мстр2!G26=Мстр2!F30,Мстр2!F22,0))</f>
        <v>Шариков Сергей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43</v>
      </c>
      <c r="D69" s="5"/>
      <c r="E69" s="5"/>
      <c r="F69" s="4">
        <v>-62</v>
      </c>
      <c r="G69" s="6" t="str">
        <f>IF(G67=F66,F68,IF(G67=F68,F66,0))</f>
        <v>Шариков Сергей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Сафиуллин Александр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40</v>
      </c>
      <c r="E71" s="4">
        <v>-63</v>
      </c>
      <c r="F71" s="6" t="str">
        <f>IF(C69=B68,B70,IF(C69=B70,B68,0))</f>
        <v>Сафиуллин Александр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Максютов Азат</v>
      </c>
      <c r="C72" s="11"/>
      <c r="D72" s="17" t="s">
        <v>6</v>
      </c>
      <c r="E72" s="5"/>
      <c r="F72" s="7">
        <v>66</v>
      </c>
      <c r="G72" s="8" t="s">
        <v>46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40</v>
      </c>
      <c r="D73" s="20"/>
      <c r="E73" s="4">
        <v>-64</v>
      </c>
      <c r="F73" s="10" t="str">
        <f>IF(C73=B72,B74,IF(C73=B74,B72,0))</f>
        <v>Ахтемзянов Рустам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Ахтемзянов Рустам</v>
      </c>
      <c r="C74" s="4">
        <v>-65</v>
      </c>
      <c r="D74" s="6" t="str">
        <f>IF(D71=C69,C73,IF(D71=C73,C69,0))</f>
        <v>Сафиуллин Азат</v>
      </c>
      <c r="E74" s="5"/>
      <c r="F74" s="4">
        <v>-66</v>
      </c>
      <c r="G74" s="6" t="str">
        <f>IF(G72=F71,F73,IF(G72=F73,F71,0))</f>
        <v>Ахтемзянов Рустам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СПИСОК!C1</f>
        <v>Кубок Башкортостана 2009. 21 февраля.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СПИСОК!C2</f>
        <v>Финал Турнира "День защитников Отечества"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Сафиуллин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Шакуров Нафис</v>
      </c>
      <c r="C6" s="7">
        <v>40</v>
      </c>
      <c r="D6" s="14" t="s">
        <v>49</v>
      </c>
      <c r="E6" s="7">
        <v>52</v>
      </c>
      <c r="F6" s="14" t="s">
        <v>41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Хайруллин Ренат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Манайчев Владимир</v>
      </c>
      <c r="C8" s="5"/>
      <c r="D8" s="7">
        <v>48</v>
      </c>
      <c r="E8" s="21" t="s">
        <v>41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58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нет</v>
      </c>
      <c r="C10" s="7">
        <v>41</v>
      </c>
      <c r="D10" s="21" t="s">
        <v>41</v>
      </c>
      <c r="E10" s="15"/>
      <c r="F10" s="7">
        <v>56</v>
      </c>
      <c r="G10" s="14" t="s">
        <v>41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Валеев Риф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Сафиуллин Александр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55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Семенов Юрий</v>
      </c>
      <c r="C14" s="7">
        <v>42</v>
      </c>
      <c r="D14" s="14" t="s">
        <v>45</v>
      </c>
      <c r="E14" s="7">
        <v>53</v>
      </c>
      <c r="F14" s="21" t="s">
        <v>45</v>
      </c>
      <c r="G14" s="7">
        <v>58</v>
      </c>
      <c r="H14" s="14" t="s">
        <v>36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Горбунов Валентин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Тодрамович Александр</v>
      </c>
      <c r="C16" s="5"/>
      <c r="D16" s="7">
        <v>49</v>
      </c>
      <c r="E16" s="21" t="s">
        <v>45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48</v>
      </c>
      <c r="E18" s="15"/>
      <c r="F18" s="4">
        <v>-30</v>
      </c>
      <c r="G18" s="10" t="str">
        <f>IF(Мстр1!F51=Мстр1!E43,Мстр1!E59,IF(Мстр1!F51=Мстр1!E59,Мстр1!E43,0))</f>
        <v>Исмайлов Азат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Бакиров Наиль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Максютов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Фаткуллин Раис</v>
      </c>
      <c r="C22" s="7">
        <v>44</v>
      </c>
      <c r="D22" s="14" t="s">
        <v>47</v>
      </c>
      <c r="E22" s="7">
        <v>54</v>
      </c>
      <c r="F22" s="14" t="s">
        <v>39</v>
      </c>
      <c r="G22" s="15"/>
      <c r="H22" s="7">
        <v>60</v>
      </c>
      <c r="I22" s="26" t="s">
        <v>36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Аюпов Айдар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Ларионов Сергей</v>
      </c>
      <c r="C24" s="5"/>
      <c r="D24" s="7">
        <v>50</v>
      </c>
      <c r="E24" s="21" t="s">
        <v>39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56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39</v>
      </c>
      <c r="E26" s="15"/>
      <c r="F26" s="7">
        <v>57</v>
      </c>
      <c r="G26" s="14" t="s">
        <v>39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Срумов Антон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Шариков Сергей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57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Давлетов Тимур</v>
      </c>
      <c r="C30" s="7">
        <v>46</v>
      </c>
      <c r="D30" s="14" t="s">
        <v>42</v>
      </c>
      <c r="E30" s="7">
        <v>55</v>
      </c>
      <c r="F30" s="21" t="s">
        <v>44</v>
      </c>
      <c r="G30" s="7">
        <v>59</v>
      </c>
      <c r="H30" s="21" t="s">
        <v>39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Ахтемзянов Рустам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Кузнецов Дмитрий</v>
      </c>
      <c r="C32" s="5"/>
      <c r="D32" s="7">
        <v>51</v>
      </c>
      <c r="E32" s="21" t="s">
        <v>42</v>
      </c>
      <c r="F32" s="5"/>
      <c r="G32" s="11"/>
      <c r="H32" s="4">
        <v>-60</v>
      </c>
      <c r="I32" s="32" t="str">
        <f>IF(I22=H14,H30,IF(I22=H30,H14,0))</f>
        <v>Срумов Антон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52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IF(Мстр1!F19=Мстр1!E11,Мстр1!E27,IF(Мстр1!F19=Мстр1!E27,Мстр1!E11,0))</f>
        <v>Харламов Руслан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Абдрашитов Азат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Шакуров Нафис</v>
      </c>
      <c r="C37" s="5"/>
      <c r="D37" s="5"/>
      <c r="E37" s="5"/>
      <c r="F37" s="4">
        <v>-48</v>
      </c>
      <c r="G37" s="6" t="str">
        <f>IF(E8=D6,D10,IF(E8=D10,D6,0))</f>
        <v>Хайруллин Ренат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48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Манайчев Владимир</v>
      </c>
      <c r="C39" s="11"/>
      <c r="D39" s="5"/>
      <c r="E39" s="5"/>
      <c r="F39" s="4">
        <v>-49</v>
      </c>
      <c r="G39" s="10" t="str">
        <f>IF(E16=D14,D18,IF(E16=D18,D14,0))</f>
        <v>Бакиров Наиль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55</v>
      </c>
      <c r="E40" s="5"/>
      <c r="F40" s="5"/>
      <c r="G40" s="5"/>
      <c r="H40" s="7">
        <v>69</v>
      </c>
      <c r="I40" s="25" t="s">
        <v>51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Семенов Юрий</v>
      </c>
      <c r="C41" s="11"/>
      <c r="D41" s="11"/>
      <c r="E41" s="5"/>
      <c r="F41" s="4">
        <v>-50</v>
      </c>
      <c r="G41" s="6" t="str">
        <f>IF(E24=D22,D26,IF(E24=D26,D22,0))</f>
        <v>Аюпов Айдар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55</v>
      </c>
      <c r="D42" s="11"/>
      <c r="E42" s="5"/>
      <c r="F42" s="5"/>
      <c r="G42" s="7">
        <v>68</v>
      </c>
      <c r="H42" s="21" t="s">
        <v>51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Тодрамович Александр</v>
      </c>
      <c r="C43" s="5"/>
      <c r="D43" s="11"/>
      <c r="E43" s="5"/>
      <c r="F43" s="4">
        <v>-51</v>
      </c>
      <c r="G43" s="10" t="str">
        <f>IF(E32=D30,D34,IF(E32=D34,D30,0))</f>
        <v>Абдрашитов Азат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55</v>
      </c>
      <c r="F44" s="5"/>
      <c r="G44" s="5"/>
      <c r="H44" s="4">
        <v>-69</v>
      </c>
      <c r="I44" s="6" t="str">
        <f>IF(I40=H38,H42,IF(I40=H42,H38,0))</f>
        <v>Бакиров Наиль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Фаткуллин Раис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Хайруллин Ренат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53</v>
      </c>
      <c r="D46" s="11"/>
      <c r="E46" s="5"/>
      <c r="F46" s="5"/>
      <c r="G46" s="5"/>
      <c r="H46" s="7">
        <v>70</v>
      </c>
      <c r="I46" s="26" t="s">
        <v>49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Ларионов Сергей</v>
      </c>
      <c r="C47" s="11"/>
      <c r="D47" s="11"/>
      <c r="E47" s="5"/>
      <c r="F47" s="5"/>
      <c r="G47" s="4">
        <v>-68</v>
      </c>
      <c r="H47" s="10" t="str">
        <f>IF(H42=G41,G43,IF(H42=G43,G41,0))</f>
        <v>Аюпов Айдар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52</v>
      </c>
      <c r="E48" s="5"/>
      <c r="F48" s="5"/>
      <c r="G48" s="5"/>
      <c r="H48" s="4">
        <v>-70</v>
      </c>
      <c r="I48" s="6" t="str">
        <f>IF(I46=H45,H47,IF(I46=H47,H45,0))</f>
        <v>Аюпов Айдар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Давлетов Тимур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52</v>
      </c>
      <c r="D50" s="4">
        <v>-77</v>
      </c>
      <c r="E50" s="6" t="str">
        <f>IF(E44=D40,D48,IF(E44=D48,D40,0))</f>
        <v>Кузнецов Дмитрий</v>
      </c>
      <c r="F50" s="4">
        <v>-71</v>
      </c>
      <c r="G50" s="6" t="str">
        <f>IF(C38=B37,B39,IF(C38=B39,B37,0))</f>
        <v>Манайчев Владимир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Кузнецов Дмитрий</v>
      </c>
      <c r="C51" s="5"/>
      <c r="D51" s="5"/>
      <c r="E51" s="16" t="s">
        <v>17</v>
      </c>
      <c r="F51" s="5"/>
      <c r="G51" s="7">
        <v>79</v>
      </c>
      <c r="H51" s="14" t="s">
        <v>58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Шакуров Нафис</v>
      </c>
      <c r="E52" s="20"/>
      <c r="F52" s="4">
        <v>-72</v>
      </c>
      <c r="G52" s="10" t="str">
        <f>IF(C42=B41,B43,IF(C42=B43,B41,0))</f>
        <v>Тодрамович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50</v>
      </c>
      <c r="F53" s="5"/>
      <c r="G53" s="5"/>
      <c r="H53" s="7">
        <v>81</v>
      </c>
      <c r="I53" s="25" t="s">
        <v>56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Фаткуллин Раис</v>
      </c>
      <c r="E54" s="16" t="s">
        <v>31</v>
      </c>
      <c r="F54" s="4">
        <v>-73</v>
      </c>
      <c r="G54" s="6" t="str">
        <f>IF(C46=B45,B47,IF(C46=B47,B45,0))</f>
        <v>Ларионов Сергей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Фаткуллин Раис</v>
      </c>
      <c r="F55" s="5"/>
      <c r="G55" s="7">
        <v>80</v>
      </c>
      <c r="H55" s="21" t="s">
        <v>56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Давлетов Тимур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Манайчев Владимир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Тодрамович Александр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57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Давлетов Тимур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Тодрамович Александр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Сп5!C1</f>
        <v>Кубок Башкортостана 2009. 10 января.</v>
      </c>
      <c r="C1" s="30"/>
      <c r="D1" s="30"/>
      <c r="E1" s="30"/>
      <c r="F1" s="30"/>
      <c r="G1" s="30"/>
    </row>
    <row r="2" spans="1:7" ht="12.75">
      <c r="A2" s="22"/>
      <c r="B2" s="30" t="str">
        <f>Сп5!C2</f>
        <v>1/64 финала Турнира "День защитника Отечества".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Сп5!A1</f>
        <v>Ахтанина Елизавета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102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Сп5!A32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102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Сп5!A17</f>
        <v>Чеботарев Руслан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139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Сп5!A16</f>
        <v>Сайфутдинов Марс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131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Сп5!A9</f>
        <v>Шамсутдинов Фидан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131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Сп5!A24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131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Сп5!A25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130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Сп5!A8</f>
        <v>Тимербулатов Тагир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128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Сп5!A5</f>
        <v>Ахметзянов Эдуард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128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Сп5!A28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128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Сп5!A21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134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Сп5!A12</f>
        <v>Валитов Денис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128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Сп5!A13</f>
        <v>Мухаметов Владислав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135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Сп5!A20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90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Сп5!A29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90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Сп5!A4</f>
        <v>Вафин Егор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128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Сп5!A3</f>
        <v>Ключников Артем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105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Сп5!A30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105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Сп5!A19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136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Сп5!A14</f>
        <v>Семенов Константин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112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Сп5!A11</f>
        <v>Валинуров Денис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133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Сп5!A22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112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Сп5!A27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112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Сп5!A6</f>
        <v>Корнилов Руслан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132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Сп5!A7</f>
        <v>Неизвестных Игорь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129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Сп5!A26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132</v>
      </c>
      <c r="E55" s="11"/>
      <c r="F55" s="18">
        <v>-31</v>
      </c>
      <c r="G55" s="6" t="str">
        <f>IF(G35=F19,F51,IF(G35=F51,F19,0))</f>
        <v>Папернюк Роман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Сп5!A23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132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Сп5!A10</f>
        <v>Папернюк Роман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132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Сп5!A15</f>
        <v>Шайхутдинов Эмиль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137</v>
      </c>
      <c r="D61" s="11"/>
      <c r="E61" s="4">
        <v>-58</v>
      </c>
      <c r="F61" s="6" t="str">
        <f>IF(5стр2!H14=5стр2!G10,5стр2!G18,IF(5стр2!H14=5стр2!G18,5стр2!G10,0))</f>
        <v>Корнилов Руслан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Сп5!A18</f>
        <v>Хабиров Булат</v>
      </c>
      <c r="C62" s="11"/>
      <c r="D62" s="11"/>
      <c r="E62" s="5"/>
      <c r="F62" s="7">
        <v>61</v>
      </c>
      <c r="G62" s="8" t="s">
        <v>112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126</v>
      </c>
      <c r="E63" s="4">
        <v>-59</v>
      </c>
      <c r="F63" s="10" t="str">
        <f>IF(5стр2!H30=5стр2!G26,5стр2!G34,IF(5стр2!H30=5стр2!G34,5стр2!G26,0))</f>
        <v>Ключников Артем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Сп5!A31</f>
        <v>нет</v>
      </c>
      <c r="C64" s="11"/>
      <c r="D64" s="5"/>
      <c r="E64" s="5"/>
      <c r="F64" s="4">
        <v>-61</v>
      </c>
      <c r="G64" s="6" t="str">
        <f>IF(G62=F61,F63,IF(G62=F63,F61,0))</f>
        <v>Ключников Артем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126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Сп5!A2</f>
        <v>Нурлыгаянов Тимур</v>
      </c>
      <c r="C66" s="5"/>
      <c r="D66" s="5"/>
      <c r="E66" s="4">
        <v>-56</v>
      </c>
      <c r="F66" s="6" t="str">
        <f>IF(5стр2!G10=5стр2!F6,5стр2!F14,IF(5стр2!G10=5стр2!F14,5стр2!F6,0))</f>
        <v>Валинуров Денис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126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IF(5стр2!F6=5стр2!E4,5стр2!E8,IF(5стр2!F6=5стр2!E8,5стр2!E4,0))</f>
        <v>Неизвестных Игорь</v>
      </c>
      <c r="C68" s="5"/>
      <c r="D68" s="5"/>
      <c r="E68" s="4">
        <v>-57</v>
      </c>
      <c r="F68" s="10" t="str">
        <f>IF(5стр2!G26=5стр2!F22,5стр2!F30,IF(5стр2!G26=5стр2!F30,5стр2!F22,0))</f>
        <v>Нурлыгаянов Тимур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90</v>
      </c>
      <c r="D69" s="5"/>
      <c r="E69" s="5"/>
      <c r="F69" s="4">
        <v>-62</v>
      </c>
      <c r="G69" s="6" t="str">
        <f>IF(G67=F66,F68,IF(G67=F68,F66,0))</f>
        <v>Валинуров Денис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IF(5стр2!F14=5стр2!E12,5стр2!E16,IF(5стр2!F14=5стр2!E16,5стр2!E12,0))</f>
        <v>Вафин Егор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90</v>
      </c>
      <c r="E71" s="4">
        <v>-63</v>
      </c>
      <c r="F71" s="6" t="str">
        <f>IF(C69=B68,B70,IF(C69=B70,B68,0))</f>
        <v>Неизвестных Игорь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IF(5стр2!F22=5стр2!E20,5стр2!E24,IF(5стр2!F22=5стр2!E24,5стр2!E20,0))</f>
        <v>Мухаметов Владислав</v>
      </c>
      <c r="C72" s="11"/>
      <c r="D72" s="17" t="s">
        <v>6</v>
      </c>
      <c r="E72" s="5"/>
      <c r="F72" s="7">
        <v>66</v>
      </c>
      <c r="G72" s="8" t="s">
        <v>129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139</v>
      </c>
      <c r="D73" s="20"/>
      <c r="E73" s="4">
        <v>-64</v>
      </c>
      <c r="F73" s="10" t="str">
        <f>IF(C73=B72,B74,IF(C73=B74,B72,0))</f>
        <v>Мухаметов Владислав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IF(5стр2!F30=5стр2!E28,5стр2!E32,IF(5стр2!F30=5стр2!E32,5стр2!E28,0))</f>
        <v>Чеботарев Руслан</v>
      </c>
      <c r="C74" s="4">
        <v>-65</v>
      </c>
      <c r="D74" s="6" t="str">
        <f>IF(D71=C69,C73,IF(D71=C73,C69,0))</f>
        <v>Чеботарев Руслан</v>
      </c>
      <c r="E74" s="5"/>
      <c r="F74" s="4">
        <v>-66</v>
      </c>
      <c r="G74" s="6" t="str">
        <f>IF(G72=F71,F73,IF(G72=F73,F71,0))</f>
        <v>Мухаметов Владислав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Сп5!C1</f>
        <v>Кубок Башкортостана 2009. 10 января.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Сп5!C2</f>
        <v>1/64 финала Турнира "День защитника Отечества".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IF(5стр1!C5=5стр1!B4,5стр1!B6,IF(5стр1!C5=5стр1!B6,5стр1!B4,0))</f>
        <v>нет</v>
      </c>
      <c r="C4" s="5"/>
      <c r="D4" s="4">
        <v>-25</v>
      </c>
      <c r="E4" s="6" t="str">
        <f>IF(5стр1!E11=5стр1!D7,5стр1!D15,IF(5стр1!E11=5стр1!D15,5стр1!D7,0))</f>
        <v>Ахтанина Елизавета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138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IF(5стр1!C9=5стр1!B8,5стр1!B10,IF(5стр1!C9=5стр1!B10,5стр1!B8,0))</f>
        <v>Сайфутдинов Марс</v>
      </c>
      <c r="C6" s="7">
        <v>40</v>
      </c>
      <c r="D6" s="14" t="s">
        <v>137</v>
      </c>
      <c r="E6" s="7">
        <v>52</v>
      </c>
      <c r="F6" s="14" t="s">
        <v>102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IF(5стр1!D63=5стр1!C61,5стр1!C65,IF(5стр1!D63=5стр1!C65,5стр1!C61,0))</f>
        <v>Шайхутдинов Эмиль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IF(5стр1!C13=5стр1!B12,5стр1!B14,IF(5стр1!C13=5стр1!B14,5стр1!B12,0))</f>
        <v>нет</v>
      </c>
      <c r="C8" s="5"/>
      <c r="D8" s="7">
        <v>48</v>
      </c>
      <c r="E8" s="21" t="s">
        <v>129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IF(5стр1!C17=5стр1!B16,5стр1!B18,IF(5стр1!C17=5стр1!B18,5стр1!B16,0))</f>
        <v>нет</v>
      </c>
      <c r="C10" s="7">
        <v>41</v>
      </c>
      <c r="D10" s="21" t="s">
        <v>129</v>
      </c>
      <c r="E10" s="15"/>
      <c r="F10" s="7">
        <v>56</v>
      </c>
      <c r="G10" s="14" t="s">
        <v>102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IF(5стр1!D55=5стр1!C53,5стр1!C57,IF(5стр1!D55=5стр1!C57,5стр1!C53,0))</f>
        <v>Неизвестных Игорь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IF(5стр1!C21=5стр1!B20,5стр1!B22,IF(5стр1!C21=5стр1!B22,5стр1!B20,0))</f>
        <v>нет</v>
      </c>
      <c r="C12" s="5"/>
      <c r="D12" s="4">
        <v>-26</v>
      </c>
      <c r="E12" s="6" t="str">
        <f>IF(5стр1!E27=5стр1!D23,5стр1!D31,IF(5стр1!E27=5стр1!D31,5стр1!D23,0))</f>
        <v>Вафин Егор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IF(5стр1!C25=5стр1!B24,5стр1!B26,IF(5стр1!C25=5стр1!B26,5стр1!B24,0))</f>
        <v>нет</v>
      </c>
      <c r="C14" s="7">
        <v>42</v>
      </c>
      <c r="D14" s="14" t="s">
        <v>133</v>
      </c>
      <c r="E14" s="7">
        <v>53</v>
      </c>
      <c r="F14" s="21" t="s">
        <v>133</v>
      </c>
      <c r="G14" s="7">
        <v>58</v>
      </c>
      <c r="H14" s="14" t="s">
        <v>102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IF(5стр1!D47=5стр1!C45,5стр1!C49,IF(5стр1!D47=5стр1!C49,5стр1!C45,0))</f>
        <v>Валинуров Денис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IF(5стр1!C29=5стр1!B28,5стр1!B30,IF(5стр1!C29=5стр1!B30,5стр1!B28,0))</f>
        <v>нет</v>
      </c>
      <c r="C16" s="5"/>
      <c r="D16" s="7">
        <v>49</v>
      </c>
      <c r="E16" s="21" t="s">
        <v>133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IF(5стр1!C33=5стр1!B32,5стр1!B34,IF(5стр1!C33=5стр1!B34,5стр1!B32,0))</f>
        <v>нет</v>
      </c>
      <c r="C18" s="7">
        <v>43</v>
      </c>
      <c r="D18" s="21" t="s">
        <v>136</v>
      </c>
      <c r="E18" s="15"/>
      <c r="F18" s="4">
        <v>-30</v>
      </c>
      <c r="G18" s="10" t="str">
        <f>IF(5стр1!F51=5стр1!E43,5стр1!E59,IF(5стр1!F51=5стр1!E59,5стр1!E43,0))</f>
        <v>Корнилов Руслан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IF(5стр1!D39=5стр1!C37,5стр1!C41,IF(5стр1!D39=5стр1!C41,5стр1!C37,0))</f>
        <v>Семенов Константин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IF(5стр1!C37=5стр1!B36,5стр1!B38,IF(5стр1!C37=5стр1!B38,5стр1!B36,0))</f>
        <v>нет</v>
      </c>
      <c r="C20" s="5"/>
      <c r="D20" s="4">
        <v>-27</v>
      </c>
      <c r="E20" s="6" t="str">
        <f>IF(5стр1!E43=5стр1!D39,5стр1!D47,IF(5стр1!E43=5стр1!D47,5стр1!D39,0))</f>
        <v>Ключников Артем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IF(5стр1!C41=5стр1!B40,5стр1!B42,IF(5стр1!C41=5стр1!B42,5стр1!B40,0))</f>
        <v>нет</v>
      </c>
      <c r="C22" s="7">
        <v>44</v>
      </c>
      <c r="D22" s="14" t="s">
        <v>135</v>
      </c>
      <c r="E22" s="7">
        <v>54</v>
      </c>
      <c r="F22" s="14" t="s">
        <v>105</v>
      </c>
      <c r="G22" s="15"/>
      <c r="H22" s="7">
        <v>60</v>
      </c>
      <c r="I22" s="26" t="s">
        <v>102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IF(5стр1!D31=5стр1!C29,5стр1!C33,IF(5стр1!D31=5стр1!C33,5стр1!C29,0))</f>
        <v>Мухаметов Владислав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IF(5стр1!C45=5стр1!B44,5стр1!B46,IF(5стр1!C45=5стр1!B46,5стр1!B44,0))</f>
        <v>нет</v>
      </c>
      <c r="C24" s="5"/>
      <c r="D24" s="7">
        <v>50</v>
      </c>
      <c r="E24" s="21" t="s">
        <v>135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IF(5стр1!C49=5стр1!B48,5стр1!B50,IF(5стр1!C49=5стр1!B50,5стр1!B48,0))</f>
        <v>нет</v>
      </c>
      <c r="C26" s="7">
        <v>45</v>
      </c>
      <c r="D26" s="21" t="s">
        <v>134</v>
      </c>
      <c r="E26" s="15"/>
      <c r="F26" s="7">
        <v>57</v>
      </c>
      <c r="G26" s="14" t="s">
        <v>105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IF(5стр1!D23=5стр1!C21,5стр1!C25,IF(5стр1!D23=5стр1!C25,5стр1!C21,0))</f>
        <v>Валитов Денис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IF(5стр1!C53=5стр1!B52,5стр1!B54,IF(5стр1!C53=5стр1!B54,5стр1!B52,0))</f>
        <v>нет</v>
      </c>
      <c r="C28" s="5"/>
      <c r="D28" s="4">
        <v>-28</v>
      </c>
      <c r="E28" s="6" t="str">
        <f>IF(5стр1!E59=5стр1!D55,5стр1!D63,IF(5стр1!E59=5стр1!D63,5стр1!D55,0))</f>
        <v>Нурлыгаянов Тимур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IF(5стр1!C57=5стр1!B56,5стр1!B58,IF(5стр1!C57=5стр1!B58,5стр1!B56,0))</f>
        <v>нет</v>
      </c>
      <c r="C30" s="7">
        <v>46</v>
      </c>
      <c r="D30" s="14" t="s">
        <v>130</v>
      </c>
      <c r="E30" s="7">
        <v>55</v>
      </c>
      <c r="F30" s="21" t="s">
        <v>126</v>
      </c>
      <c r="G30" s="7">
        <v>59</v>
      </c>
      <c r="H30" s="21" t="s">
        <v>131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IF(5стр1!D15=5стр1!C13,5стр1!C17,IF(5стр1!D15=5стр1!C17,5стр1!C13,0))</f>
        <v>Тимербулатов Тагир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IF(5стр1!C61=5стр1!B60,5стр1!B62,IF(5стр1!C61=5стр1!B62,5стр1!B60,0))</f>
        <v>Хабиров Булат</v>
      </c>
      <c r="C32" s="5"/>
      <c r="D32" s="7">
        <v>51</v>
      </c>
      <c r="E32" s="21" t="s">
        <v>139</v>
      </c>
      <c r="F32" s="5"/>
      <c r="G32" s="11"/>
      <c r="H32" s="4">
        <v>-60</v>
      </c>
      <c r="I32" s="32" t="str">
        <f>IF(I22=H14,H30,IF(I22=H30,H14,0))</f>
        <v>Шамсутдинов Фидан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140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IF(5стр1!C65=5стр1!B64,5стр1!B66,IF(5стр1!C65=5стр1!B66,5стр1!B64,0))</f>
        <v>нет</v>
      </c>
      <c r="C34" s="7">
        <v>47</v>
      </c>
      <c r="D34" s="21" t="s">
        <v>139</v>
      </c>
      <c r="E34" s="15"/>
      <c r="F34" s="4">
        <v>-29</v>
      </c>
      <c r="G34" s="10" t="str">
        <f>IF(5стр1!F19=5стр1!E11,5стр1!E27,IF(5стр1!F19=5стр1!E27,5стр1!E11,0))</f>
        <v>Шамсутдинов Фидан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IF(5стр1!D7=5стр1!C5,5стр1!C9,IF(5стр1!D7=5стр1!C9,5стр1!C5,0))</f>
        <v>Чеботарев Руслан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Сайфутдинов Марс</v>
      </c>
      <c r="C37" s="5"/>
      <c r="D37" s="5"/>
      <c r="E37" s="5"/>
      <c r="F37" s="4">
        <v>-48</v>
      </c>
      <c r="G37" s="6" t="str">
        <f>IF(E8=D6,D10,IF(E8=D10,D6,0))</f>
        <v>Шайхутдинов Эмиль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138</v>
      </c>
      <c r="D38" s="5"/>
      <c r="E38" s="5"/>
      <c r="F38" s="5"/>
      <c r="G38" s="7">
        <v>67</v>
      </c>
      <c r="H38" s="14" t="s">
        <v>136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Семенов Константин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138</v>
      </c>
      <c r="E40" s="5"/>
      <c r="F40" s="5"/>
      <c r="G40" s="5"/>
      <c r="H40" s="7">
        <v>69</v>
      </c>
      <c r="I40" s="25" t="s">
        <v>134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Валитов Денис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134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Тимербулатов Тагир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138</v>
      </c>
      <c r="F44" s="5"/>
      <c r="G44" s="5"/>
      <c r="H44" s="4">
        <v>-69</v>
      </c>
      <c r="I44" s="6" t="str">
        <f>IF(I40=H38,H42,IF(I40=H42,H38,0))</f>
        <v>Семенов Константин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Шайхутдинов Эмиль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130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Тимербулатов Тагир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140</v>
      </c>
      <c r="E48" s="5"/>
      <c r="F48" s="5"/>
      <c r="G48" s="5"/>
      <c r="H48" s="4">
        <v>-70</v>
      </c>
      <c r="I48" s="6" t="str">
        <f>IF(I46=H45,H47,IF(I46=H47,H45,0))</f>
        <v>Шайхутдинов Эмиль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140</v>
      </c>
      <c r="D50" s="4">
        <v>-77</v>
      </c>
      <c r="E50" s="6" t="str">
        <f>IF(E44=D40,D48,IF(E44=D48,D40,0))</f>
        <v>Хабиров Булат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Хабиров Булат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118</v>
      </c>
      <c r="B1" s="27"/>
      <c r="C1" s="28" t="s">
        <v>119</v>
      </c>
      <c r="D1" s="27"/>
      <c r="E1" s="27"/>
      <c r="F1" s="27"/>
      <c r="G1" s="27"/>
      <c r="H1" s="27"/>
      <c r="I1" s="27"/>
    </row>
    <row r="2" spans="1:9" ht="18">
      <c r="A2" s="23" t="s">
        <v>90</v>
      </c>
      <c r="B2" s="27"/>
      <c r="C2" s="29" t="s">
        <v>120</v>
      </c>
      <c r="D2" s="27"/>
      <c r="E2" s="27"/>
      <c r="F2" s="27"/>
      <c r="G2" s="27"/>
      <c r="H2" s="27"/>
      <c r="I2" s="27"/>
    </row>
    <row r="3" spans="1:9" ht="18">
      <c r="A3" s="23" t="s">
        <v>103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121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122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106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109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123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113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112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105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124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32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32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32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Normal="86" zoomScaleSheetLayoutView="100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Сп4!C1</f>
        <v>Кубок Башкортостана 2009. 18 января.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Сп4!C2</f>
        <v>1/32 финала Турнира Дню защитника Отечества.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Сп4!A1</f>
        <v>Файзуллин Тимур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118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Сп4!A16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118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Сп4!A9</f>
        <v>Султангулов Рим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123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Сп4!A8</f>
        <v>Хакимова Фиоза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118</v>
      </c>
      <c r="F11" s="5"/>
      <c r="G11" s="13"/>
      <c r="H11" s="5"/>
      <c r="I11" s="5"/>
    </row>
    <row r="12" spans="1:9" ht="12.75">
      <c r="A12" s="4">
        <v>5</v>
      </c>
      <c r="B12" s="6" t="str">
        <f>Сп4!A5</f>
        <v>Шайхутдинов Артур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122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Сп4!A12</f>
        <v>Сюндюков Тимур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75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Сп4!A13</f>
        <v>Ахметзянов Фауль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75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Сп4!A4</f>
        <v>Гайфуллин Роберт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118</v>
      </c>
      <c r="G19" s="8"/>
      <c r="H19" s="8"/>
      <c r="I19" s="8"/>
    </row>
    <row r="20" spans="1:9" ht="12.75">
      <c r="A20" s="4">
        <v>3</v>
      </c>
      <c r="B20" s="6" t="str">
        <f>Сп4!A3</f>
        <v>Якшимбетов Радмир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103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Сп4!A14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103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Сп4!A11</f>
        <v>Ключников Артем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106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Сп4!A6</f>
        <v>Шаяхметов Азамат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103</v>
      </c>
      <c r="F27" s="15"/>
      <c r="G27" s="5"/>
      <c r="H27" s="5"/>
      <c r="I27" s="5"/>
    </row>
    <row r="28" spans="1:9" ht="12.75">
      <c r="A28" s="4">
        <v>7</v>
      </c>
      <c r="B28" s="6" t="str">
        <f>Сп4!A7</f>
        <v>Хубатулин Денис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112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Сп4!A10</f>
        <v>Корнилов Руслан</v>
      </c>
      <c r="C30" s="11"/>
      <c r="D30" s="11"/>
      <c r="E30" s="4">
        <v>-15</v>
      </c>
      <c r="F30" s="6" t="str">
        <f>IF(F19=E11,E27,IF(F19=E27,E11,0))</f>
        <v>Якшимбетов Радмир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90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Сп4!A15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90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Сп4!A2</f>
        <v>Вафин Егор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Ахметзянов Фауль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113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Султангулов Рим</v>
      </c>
      <c r="C38" s="7">
        <v>20</v>
      </c>
      <c r="D38" s="34" t="s">
        <v>112</v>
      </c>
      <c r="E38" s="7">
        <v>26</v>
      </c>
      <c r="F38" s="34" t="s">
        <v>75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Корнилов Руслан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Сюндюков Тимур</v>
      </c>
      <c r="C40" s="5"/>
      <c r="D40" s="7">
        <v>24</v>
      </c>
      <c r="E40" s="35" t="s">
        <v>112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121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Гайфуллин Роберт</v>
      </c>
      <c r="C42" s="7">
        <v>21</v>
      </c>
      <c r="D42" s="35" t="s">
        <v>121</v>
      </c>
      <c r="E42" s="15"/>
      <c r="F42" s="7">
        <v>28</v>
      </c>
      <c r="G42" s="34" t="s">
        <v>75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Шаяхметов Азамат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Вафин Егор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105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Ключников Артем</v>
      </c>
      <c r="C46" s="7">
        <v>22</v>
      </c>
      <c r="D46" s="34" t="s">
        <v>122</v>
      </c>
      <c r="E46" s="7">
        <v>27</v>
      </c>
      <c r="F46" s="35" t="s">
        <v>122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Шайхутдинов Артур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Хубатулин Денис</v>
      </c>
      <c r="C48" s="5"/>
      <c r="D48" s="7">
        <v>25</v>
      </c>
      <c r="E48" s="35" t="s">
        <v>122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109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5" t="s">
        <v>123</v>
      </c>
      <c r="E50" s="15"/>
      <c r="F50" s="4">
        <v>-28</v>
      </c>
      <c r="G50" s="6" t="str">
        <f>IF(G42=F38,F46,IF(G42=F46,F38,0))</f>
        <v>Шайхутдинов Артур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Хакимова Фиоза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Корнилов Руслан</v>
      </c>
      <c r="C53" s="5"/>
      <c r="D53" s="4">
        <v>-20</v>
      </c>
      <c r="E53" s="6" t="str">
        <f>IF(D38=C37,C39,IF(D38=C39,C37,0))</f>
        <v>Султангулов Рим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112</v>
      </c>
      <c r="D54" s="5"/>
      <c r="E54" s="7">
        <v>31</v>
      </c>
      <c r="F54" s="8" t="s">
        <v>113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Вафин Егор</v>
      </c>
      <c r="C55" s="16" t="s">
        <v>4</v>
      </c>
      <c r="D55" s="4">
        <v>-21</v>
      </c>
      <c r="E55" s="10" t="str">
        <f>IF(D42=C41,C43,IF(D42=C43,C41,0))</f>
        <v>Шаяхметов Азамат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Вафин Егор</v>
      </c>
      <c r="D56" s="5"/>
      <c r="E56" s="5"/>
      <c r="F56" s="7">
        <v>33</v>
      </c>
      <c r="G56" s="8" t="s">
        <v>105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Ключников Артем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Гайфуллин Роберт</v>
      </c>
      <c r="C58" s="5"/>
      <c r="D58" s="5"/>
      <c r="E58" s="7">
        <v>32</v>
      </c>
      <c r="F58" s="12" t="s">
        <v>105</v>
      </c>
      <c r="G58" s="20"/>
      <c r="H58" s="5"/>
      <c r="I58" s="5"/>
    </row>
    <row r="59" spans="1:9" ht="12.75">
      <c r="A59" s="5"/>
      <c r="B59" s="7">
        <v>30</v>
      </c>
      <c r="C59" s="8" t="s">
        <v>121</v>
      </c>
      <c r="D59" s="4">
        <v>-23</v>
      </c>
      <c r="E59" s="10" t="str">
        <f>IF(D50=C49,C51,IF(D50=C51,C49,0))</f>
        <v>Хубатулин Денис</v>
      </c>
      <c r="F59" s="4">
        <v>-33</v>
      </c>
      <c r="G59" s="6" t="str">
        <f>IF(G56=F54,F58,IF(G56=F58,F54,0))</f>
        <v>Султангулов Рим</v>
      </c>
      <c r="H59" s="14"/>
      <c r="I59" s="14"/>
    </row>
    <row r="60" spans="1:9" ht="12.75">
      <c r="A60" s="4">
        <v>-25</v>
      </c>
      <c r="B60" s="10" t="str">
        <f>IF(E48=D46,D50,IF(E48=D50,D46,0))</f>
        <v>Хакимова Фиоза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Хакимова Фиоза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Шаяхметов Азамат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109</v>
      </c>
      <c r="H63" s="14"/>
      <c r="I63" s="14"/>
    </row>
    <row r="64" spans="1:9" ht="12.75">
      <c r="A64" s="5"/>
      <c r="B64" s="7">
        <v>35</v>
      </c>
      <c r="C64" s="8" t="s">
        <v>124</v>
      </c>
      <c r="D64" s="5"/>
      <c r="E64" s="4">
        <v>-32</v>
      </c>
      <c r="F64" s="10" t="str">
        <f>IF(F58=E57,E59,IF(F58=E59,E57,0))</f>
        <v>Хубатулин Денис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Сюндюков Тимур</v>
      </c>
      <c r="C65" s="11"/>
      <c r="D65" s="15"/>
      <c r="E65" s="5"/>
      <c r="F65" s="4">
        <v>-34</v>
      </c>
      <c r="G65" s="6" t="str">
        <f>IF(G63=F62,F64,IF(G63=F64,F62,0))</f>
        <v>Шаяхметов Азамат</v>
      </c>
      <c r="H65" s="14"/>
      <c r="I65" s="14"/>
    </row>
    <row r="66" spans="1:9" ht="12.75">
      <c r="A66" s="5"/>
      <c r="B66" s="5"/>
      <c r="C66" s="7">
        <v>37</v>
      </c>
      <c r="D66" s="8" t="s">
        <v>124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нет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98</v>
      </c>
      <c r="B1" s="27"/>
      <c r="C1" s="28" t="s">
        <v>110</v>
      </c>
      <c r="D1" s="27"/>
      <c r="E1" s="27"/>
      <c r="F1" s="27"/>
      <c r="G1" s="27"/>
      <c r="H1" s="27"/>
      <c r="I1" s="27"/>
    </row>
    <row r="2" spans="1:9" ht="18">
      <c r="A2" s="23" t="s">
        <v>101</v>
      </c>
      <c r="B2" s="27"/>
      <c r="C2" s="29" t="s">
        <v>111</v>
      </c>
      <c r="D2" s="27"/>
      <c r="E2" s="27"/>
      <c r="F2" s="27"/>
      <c r="G2" s="27"/>
      <c r="H2" s="27"/>
      <c r="I2" s="27"/>
    </row>
    <row r="3" spans="1:9" ht="18">
      <c r="A3" s="23" t="s">
        <v>88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103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112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113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75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106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105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114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115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116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117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32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Normal="86" zoomScaleSheetLayoutView="100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Сп3!C1</f>
        <v>Кубок Башкортостана 2009. 25 января.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Сп3!C2</f>
        <v>1/16 финала Турнира "День защитника Отечества"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Сп3!A1</f>
        <v>Губайдуллин Рафаэль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98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Сп3!A16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98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Сп3!A9</f>
        <v>Шаяхметов Азамат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75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Сп3!A8</f>
        <v>Ахметзянов Фауль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98</v>
      </c>
      <c r="F11" s="5"/>
      <c r="G11" s="13"/>
      <c r="H11" s="5"/>
      <c r="I11" s="5"/>
    </row>
    <row r="12" spans="1:9" ht="12.75">
      <c r="A12" s="4">
        <v>5</v>
      </c>
      <c r="B12" s="6" t="str">
        <f>Сп3!A5</f>
        <v>Вафин Егор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90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Сп3!A12</f>
        <v>Гайсина Ильмира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103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Сп3!A13</f>
        <v>Муталлапова Азалия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103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Сп3!A4</f>
        <v>Якшимбетов Радмир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88</v>
      </c>
      <c r="G19" s="8"/>
      <c r="H19" s="8"/>
      <c r="I19" s="8"/>
    </row>
    <row r="20" spans="1:9" ht="12.75">
      <c r="A20" s="4">
        <v>3</v>
      </c>
      <c r="B20" s="6" t="str">
        <f>Сп3!A3</f>
        <v>Латыпов Аллан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88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Сп3!A14</f>
        <v>Данилова Елена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88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Сп3!A11</f>
        <v>Гордеев Андрей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112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Сп3!A6</f>
        <v>Корнилов Руслан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88</v>
      </c>
      <c r="F27" s="15"/>
      <c r="G27" s="5"/>
      <c r="H27" s="5"/>
      <c r="I27" s="5"/>
    </row>
    <row r="28" spans="1:9" ht="12.75">
      <c r="A28" s="4">
        <v>7</v>
      </c>
      <c r="B28" s="6" t="str">
        <f>Сп3!A7</f>
        <v>Султангулов Рим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105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Сп3!A10</f>
        <v>Ключников Артем</v>
      </c>
      <c r="C30" s="11"/>
      <c r="D30" s="11"/>
      <c r="E30" s="4">
        <v>-15</v>
      </c>
      <c r="F30" s="6" t="str">
        <f>IF(F19=E11,E27,IF(F19=E27,E11,0))</f>
        <v>Губайдуллин Рафаэль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101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Сп3!A15</f>
        <v>Семенов Владимир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101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Сп3!A2</f>
        <v>Хакимов Фларит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Якшимбетов Радмир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106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Шаяхметов Азамат</v>
      </c>
      <c r="C38" s="7">
        <v>20</v>
      </c>
      <c r="D38" s="34" t="s">
        <v>106</v>
      </c>
      <c r="E38" s="7">
        <v>26</v>
      </c>
      <c r="F38" s="34" t="s">
        <v>103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Ключников Артем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Гайсина Ильмира</v>
      </c>
      <c r="C40" s="5"/>
      <c r="D40" s="7">
        <v>24</v>
      </c>
      <c r="E40" s="35" t="s">
        <v>106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115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Муталлапова Азалия</v>
      </c>
      <c r="C42" s="7">
        <v>21</v>
      </c>
      <c r="D42" s="35" t="s">
        <v>115</v>
      </c>
      <c r="E42" s="15"/>
      <c r="F42" s="7">
        <v>28</v>
      </c>
      <c r="G42" s="34" t="s">
        <v>101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Корнилов Руслан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Данилова Елена</v>
      </c>
      <c r="C44" s="5"/>
      <c r="D44" s="4">
        <v>-14</v>
      </c>
      <c r="E44" s="6" t="str">
        <f>IF(E27=D23,D31,IF(E27=D31,D23,0))</f>
        <v>Хакимов Фларит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114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Гордеев Андрей</v>
      </c>
      <c r="C46" s="7">
        <v>22</v>
      </c>
      <c r="D46" s="34" t="s">
        <v>114</v>
      </c>
      <c r="E46" s="7">
        <v>27</v>
      </c>
      <c r="F46" s="35" t="s">
        <v>101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Вафин Егор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Султангулов Рим</v>
      </c>
      <c r="C48" s="5"/>
      <c r="D48" s="7">
        <v>25</v>
      </c>
      <c r="E48" s="35" t="s">
        <v>107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107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Семенов Владимир</v>
      </c>
      <c r="C50" s="7">
        <v>23</v>
      </c>
      <c r="D50" s="35" t="s">
        <v>107</v>
      </c>
      <c r="E50" s="15"/>
      <c r="F50" s="4">
        <v>-28</v>
      </c>
      <c r="G50" s="6" t="str">
        <f>IF(G42=F38,F46,IF(G42=F46,F38,0))</f>
        <v>Якшимбетов Радмир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Ахметзянов Фауль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Шаяхметов Азамат</v>
      </c>
      <c r="C53" s="5"/>
      <c r="D53" s="4">
        <v>-20</v>
      </c>
      <c r="E53" s="6" t="str">
        <f>IF(D38=C37,C39,IF(D38=C39,C37,0))</f>
        <v>Ключников Артем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107</v>
      </c>
      <c r="D54" s="5"/>
      <c r="E54" s="7">
        <v>31</v>
      </c>
      <c r="F54" s="8" t="s">
        <v>112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Семенов Владимир</v>
      </c>
      <c r="C55" s="16" t="s">
        <v>4</v>
      </c>
      <c r="D55" s="4">
        <v>-21</v>
      </c>
      <c r="E55" s="10" t="str">
        <f>IF(D42=C41,C43,IF(D42=C43,C41,0))</f>
        <v>Корнилов Руслан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Шаяхметов Азамат</v>
      </c>
      <c r="D56" s="5"/>
      <c r="E56" s="5"/>
      <c r="F56" s="7">
        <v>33</v>
      </c>
      <c r="G56" s="8" t="s">
        <v>75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Вафин Егор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Гайсина Ильмира</v>
      </c>
      <c r="C58" s="5"/>
      <c r="D58" s="5"/>
      <c r="E58" s="7">
        <v>32</v>
      </c>
      <c r="F58" s="12" t="s">
        <v>75</v>
      </c>
      <c r="G58" s="20"/>
      <c r="H58" s="5"/>
      <c r="I58" s="5"/>
    </row>
    <row r="59" spans="1:9" ht="12.75">
      <c r="A59" s="5"/>
      <c r="B59" s="7">
        <v>30</v>
      </c>
      <c r="C59" s="8" t="s">
        <v>115</v>
      </c>
      <c r="D59" s="4">
        <v>-23</v>
      </c>
      <c r="E59" s="10" t="str">
        <f>IF(D50=C49,C51,IF(D50=C51,C49,0))</f>
        <v>Ахметзянов Фауль</v>
      </c>
      <c r="F59" s="4">
        <v>-33</v>
      </c>
      <c r="G59" s="6" t="str">
        <f>IF(G56=F54,F58,IF(G56=F58,F54,0))</f>
        <v>Корнилов Руслан</v>
      </c>
      <c r="H59" s="14"/>
      <c r="I59" s="14"/>
    </row>
    <row r="60" spans="1:9" ht="12.75">
      <c r="A60" s="4">
        <v>-25</v>
      </c>
      <c r="B60" s="10" t="str">
        <f>IF(E48=D46,D50,IF(E48=D50,D46,0))</f>
        <v>Гордеев Андрей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Гордеев Андрей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Ключников Артем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105</v>
      </c>
      <c r="H63" s="14"/>
      <c r="I63" s="14"/>
    </row>
    <row r="64" spans="1:9" ht="12.75">
      <c r="A64" s="5"/>
      <c r="B64" s="7">
        <v>35</v>
      </c>
      <c r="C64" s="8" t="s">
        <v>116</v>
      </c>
      <c r="D64" s="5"/>
      <c r="E64" s="4">
        <v>-32</v>
      </c>
      <c r="F64" s="10" t="str">
        <f>IF(F58=E57,E59,IF(F58=E59,E57,0))</f>
        <v>Вафин Егор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Муталлапова Азалия</v>
      </c>
      <c r="C65" s="11"/>
      <c r="D65" s="15"/>
      <c r="E65" s="5"/>
      <c r="F65" s="4">
        <v>-34</v>
      </c>
      <c r="G65" s="6" t="str">
        <f>IF(G63=F62,F64,IF(G63=F64,F62,0))</f>
        <v>Вафин Егор</v>
      </c>
      <c r="H65" s="14"/>
      <c r="I65" s="14"/>
    </row>
    <row r="66" spans="1:9" ht="12.75">
      <c r="A66" s="5"/>
      <c r="B66" s="5"/>
      <c r="C66" s="7">
        <v>37</v>
      </c>
      <c r="D66" s="8" t="s">
        <v>113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Данилова Елена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 t="s">
        <v>113</v>
      </c>
      <c r="D68" s="20"/>
      <c r="E68" s="5"/>
      <c r="F68" s="7">
        <v>38</v>
      </c>
      <c r="G68" s="8" t="s">
        <v>117</v>
      </c>
      <c r="H68" s="14"/>
      <c r="I68" s="14"/>
    </row>
    <row r="69" spans="1:9" ht="12.75">
      <c r="A69" s="4">
        <v>-19</v>
      </c>
      <c r="B69" s="10" t="str">
        <f>IF(C49=B48,B50,IF(C49=B50,B48,0))</f>
        <v>Султангулов Рим</v>
      </c>
      <c r="C69" s="4">
        <v>-37</v>
      </c>
      <c r="D69" s="6" t="str">
        <f>IF(D66=C64,C68,IF(D66=C68,C64,0))</f>
        <v>Муталлапова Азалия</v>
      </c>
      <c r="E69" s="4">
        <v>-36</v>
      </c>
      <c r="F69" s="10" t="str">
        <f>IF(C68=B67,B69,IF(C68=B69,B67,0))</f>
        <v>Данилова Елена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нет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84</v>
      </c>
      <c r="B1" s="27"/>
      <c r="C1" s="28" t="s">
        <v>94</v>
      </c>
      <c r="D1" s="27"/>
      <c r="E1" s="27"/>
      <c r="F1" s="27"/>
      <c r="G1" s="27"/>
      <c r="H1" s="27"/>
      <c r="I1" s="27"/>
    </row>
    <row r="2" spans="1:9" ht="18">
      <c r="A2" s="23" t="s">
        <v>95</v>
      </c>
      <c r="B2" s="27"/>
      <c r="C2" s="29" t="s">
        <v>96</v>
      </c>
      <c r="D2" s="27"/>
      <c r="E2" s="27"/>
      <c r="F2" s="27"/>
      <c r="G2" s="27"/>
      <c r="H2" s="27"/>
      <c r="I2" s="27"/>
    </row>
    <row r="3" spans="1:9" ht="18">
      <c r="A3" s="23" t="s">
        <v>97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99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86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100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101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102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103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105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106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107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90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108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109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32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Сп2!C1</f>
        <v>Кубок Башкортостана 2009. 31 января.</v>
      </c>
      <c r="C1" s="30"/>
      <c r="D1" s="30"/>
      <c r="E1" s="30"/>
      <c r="F1" s="30"/>
      <c r="G1" s="30"/>
    </row>
    <row r="2" spans="1:7" ht="12.75">
      <c r="A2" s="22"/>
      <c r="B2" s="30" t="str">
        <f>Сп2!C2</f>
        <v>1/8 финала Турнира "День защитника Отечества"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Сп2!A1</f>
        <v>Волков Арнольд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84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Сп2!A32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84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Сп2!A17</f>
        <v>Кильдиярова Алина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108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Сп2!A16</f>
        <v>Вафин Егор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84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Сп2!A9</f>
        <v>Хакимов Фларит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101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Сп2!A24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101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Сп2!A25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100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Сп2!A8</f>
        <v>Грошев Юрий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99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Сп2!A5</f>
        <v>Мурзин Евгений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99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Сп2!A28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99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Сп2!A21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104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Сп2!A12</f>
        <v>Саитов Эмиль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99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Сп2!A13</f>
        <v>Ключников Артем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105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Сп2!A20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98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Сп2!A29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98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Сп2!A4</f>
        <v>Губайдуллин Рафаэль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99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Сп2!A3</f>
        <v>Краснова Светлана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97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Сп2!A30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97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Сп2!A19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106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Сп2!A14</f>
        <v>Шаяхметов Азамат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88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Сп2!A11</f>
        <v>Якшимбетов Радмир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103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Сп2!A22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88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Сп2!A27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88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Сп2!A6</f>
        <v>Латыпов Аллан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88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Сп2!A7</f>
        <v>Гизатуллин Тимур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86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Сп2!A26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86</v>
      </c>
      <c r="E55" s="11"/>
      <c r="F55" s="18">
        <v>-31</v>
      </c>
      <c r="G55" s="6" t="str">
        <f>IF(G35=F19,F51,IF(G35=F51,F19,0))</f>
        <v>Латыпов Аллан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Сп2!A23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102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Сп2!A10</f>
        <v>Ахтанина Елизавета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107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Сп2!A15</f>
        <v>Семенов Владимир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107</v>
      </c>
      <c r="D61" s="11"/>
      <c r="E61" s="4">
        <v>-58</v>
      </c>
      <c r="F61" s="6" t="str">
        <f>IF(2стр2!H14=2стр2!G10,2стр2!G18,IF(2стр2!H14=2стр2!G18,2стр2!G10,0))</f>
        <v>Семенов Владимир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Сп2!A18</f>
        <v>Хубатулин Денис</v>
      </c>
      <c r="C62" s="11"/>
      <c r="D62" s="11"/>
      <c r="E62" s="5"/>
      <c r="F62" s="7">
        <v>61</v>
      </c>
      <c r="G62" s="8" t="s">
        <v>84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107</v>
      </c>
      <c r="E63" s="4">
        <v>-59</v>
      </c>
      <c r="F63" s="10" t="str">
        <f>IF(2стр2!H30=2стр2!G26,2стр2!G34,IF(2стр2!H30=2стр2!G34,2стр2!G26,0))</f>
        <v>Волков Арнольд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Сп2!A31</f>
        <v>нет</v>
      </c>
      <c r="C64" s="11"/>
      <c r="D64" s="5"/>
      <c r="E64" s="5"/>
      <c r="F64" s="4">
        <v>-61</v>
      </c>
      <c r="G64" s="6" t="str">
        <f>IF(G62=F61,F63,IF(G62=F63,F61,0))</f>
        <v>Семенов Владимир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95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Сп2!A2</f>
        <v>Кузнецов Олег</v>
      </c>
      <c r="C66" s="5"/>
      <c r="D66" s="5"/>
      <c r="E66" s="4">
        <v>-56</v>
      </c>
      <c r="F66" s="6" t="str">
        <f>IF(2стр2!G10=2стр2!F6,2стр2!F14,IF(2стр2!G10=2стр2!F14,2стр2!F6,0))</f>
        <v>Хакимов Фларит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101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IF(2стр2!F6=2стр2!E4,2стр2!E8,IF(2стр2!F6=2стр2!E8,2стр2!E4,0))</f>
        <v>Кузнецов Олег</v>
      </c>
      <c r="C68" s="5"/>
      <c r="D68" s="5"/>
      <c r="E68" s="4">
        <v>-57</v>
      </c>
      <c r="F68" s="10" t="str">
        <f>IF(2стр2!G26=2стр2!F22,2стр2!F30,IF(2стр2!G26=2стр2!F30,2стр2!F22,0))</f>
        <v>Краснова Светлана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95</v>
      </c>
      <c r="D69" s="5"/>
      <c r="E69" s="5"/>
      <c r="F69" s="4">
        <v>-62</v>
      </c>
      <c r="G69" s="6" t="str">
        <f>IF(G67=F66,F68,IF(G67=F68,F66,0))</f>
        <v>Краснова Светлана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IF(2стр2!F14=2стр2!E12,2стр2!E16,IF(2стр2!F14=2стр2!E16,2стр2!E12,0))</f>
        <v>Шаяхметов Азамат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100</v>
      </c>
      <c r="E71" s="4">
        <v>-63</v>
      </c>
      <c r="F71" s="6" t="str">
        <f>IF(C69=B68,B70,IF(C69=B70,B68,0))</f>
        <v>Шаяхметов Азамат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IF(2стр2!F22=2стр2!E20,2стр2!E24,IF(2стр2!F22=2стр2!E24,2стр2!E20,0))</f>
        <v>Саитов Эмиль</v>
      </c>
      <c r="C72" s="11"/>
      <c r="D72" s="17" t="s">
        <v>6</v>
      </c>
      <c r="E72" s="5"/>
      <c r="F72" s="7">
        <v>66</v>
      </c>
      <c r="G72" s="8" t="s">
        <v>106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100</v>
      </c>
      <c r="D73" s="20"/>
      <c r="E73" s="4">
        <v>-64</v>
      </c>
      <c r="F73" s="10" t="str">
        <f>IF(C73=B72,B74,IF(C73=B74,B72,0))</f>
        <v>Саитов Эмиль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IF(2стр2!F30=2стр2!E28,2стр2!E32,IF(2стр2!F30=2стр2!E32,2стр2!E28,0))</f>
        <v>Грошев Юрий</v>
      </c>
      <c r="C74" s="4">
        <v>-65</v>
      </c>
      <c r="D74" s="6" t="str">
        <f>IF(D71=C69,C73,IF(D71=C73,C69,0))</f>
        <v>Кузнецов Олег</v>
      </c>
      <c r="E74" s="5"/>
      <c r="F74" s="4">
        <v>-66</v>
      </c>
      <c r="G74" s="6" t="str">
        <f>IF(G72=F71,F73,IF(G72=F73,F71,0))</f>
        <v>Саитов Эмиль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2009-02-21T13:30:09Z</cp:lastPrinted>
  <dcterms:created xsi:type="dcterms:W3CDTF">2008-02-03T08:28:10Z</dcterms:created>
  <dcterms:modified xsi:type="dcterms:W3CDTF">2009-02-23T04:33:16Z</dcterms:modified>
  <cp:category/>
  <cp:version/>
  <cp:contentType/>
  <cp:contentStatus/>
</cp:coreProperties>
</file>